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OneDrive - TP Southern Odisha Distribution Ltd\1. Orders in pipeline\FY 26-27\PSS under ODSSP-VI\Tender Document\Corrigendum-2\"/>
    </mc:Choice>
  </mc:AlternateContent>
  <xr:revisionPtr revIDLastSave="44" documentId="8_{A344B241-315F-4326-BE7F-248E84A1DBD5}" xr6:coauthVersionLast="36" xr6:coauthVersionMax="47" xr10:uidLastSave="{89CC0633-32B1-4A91-B21B-BF97D19FD9F8}"/>
  <bookViews>
    <workbookView xWindow="-105" yWindow="-105" windowWidth="23250" windowHeight="12450" xr2:uid="{AD6AFA89-4313-4CF8-A3A3-6042934645F1}"/>
  </bookViews>
  <sheets>
    <sheet name="ODSSP-VI Gaiba PSS &amp; Asso. Line"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SCH5">#REF!</definedName>
    <definedName name="____SCH1">#REF!</definedName>
    <definedName name="____SCH10">#REF!</definedName>
    <definedName name="____SCH11">#REF!</definedName>
    <definedName name="____SCH2">#REF!</definedName>
    <definedName name="____SCH3">#REF!</definedName>
    <definedName name="____SCH4">#REF!</definedName>
    <definedName name="____SCH5">#REF!</definedName>
    <definedName name="____SCH6">#REF!</definedName>
    <definedName name="____SCH7">#REF!</definedName>
    <definedName name="____SCH8">#REF!</definedName>
    <definedName name="____SCH9">#REF!</definedName>
    <definedName name="___ji950">#REF!</definedName>
    <definedName name="___SCH1">#REF!</definedName>
    <definedName name="___SCH10">#REF!</definedName>
    <definedName name="___SCH11">#REF!</definedName>
    <definedName name="___SCH2">#REF!</definedName>
    <definedName name="___SCH3">#REF!</definedName>
    <definedName name="___SCH4">#REF!</definedName>
    <definedName name="___SCH6">#REF!</definedName>
    <definedName name="___SCH7">#REF!</definedName>
    <definedName name="___SCH8">#REF!</definedName>
    <definedName name="___SCH9">#REF!</definedName>
    <definedName name="__10GOTO_I_A1">#REF!</definedName>
    <definedName name="__11GOTO_J_A1">#REF!</definedName>
    <definedName name="__12GOTO_K_A30">#REF!</definedName>
    <definedName name="__1GOTO_A_A207">#REF!</definedName>
    <definedName name="__2GOTO_A_A501">#REF!</definedName>
    <definedName name="__3GOTO_A_A952">#REF!</definedName>
    <definedName name="__4GOTO_B_A1">#REF!</definedName>
    <definedName name="__5GOTO_B_A189">#REF!</definedName>
    <definedName name="__6GOTO_B_A536">#REF!</definedName>
    <definedName name="__7GOTO_C_A1">#REF!</definedName>
    <definedName name="__8GOTO_E_A1">#REF!</definedName>
    <definedName name="__9GOTO_G_A1">#REF!</definedName>
    <definedName name="__ji950">#REF!</definedName>
    <definedName name="__SCH1">#REF!</definedName>
    <definedName name="__SCH10">#REF!</definedName>
    <definedName name="__SCH11">#REF!</definedName>
    <definedName name="__SCH2">#REF!</definedName>
    <definedName name="__SCH3">#REF!</definedName>
    <definedName name="__SCH4">#REF!</definedName>
    <definedName name="__SCH5">#REF!</definedName>
    <definedName name="__SCH6">#REF!</definedName>
    <definedName name="__SCH7">#REF!</definedName>
    <definedName name="__SCH8">#REF!</definedName>
    <definedName name="__SCH9">#REF!</definedName>
    <definedName name="_10GOTO_I_A1">#REF!</definedName>
    <definedName name="_11GOTO_J_A1">#REF!</definedName>
    <definedName name="_12GOTO_K_A30">#REF!</definedName>
    <definedName name="_1GOTO_A_A207">#REF!</definedName>
    <definedName name="_2GOTO_A_A501">#REF!</definedName>
    <definedName name="_3GOTO_A_A952">#REF!</definedName>
    <definedName name="_4GOTO_B_A1">#REF!</definedName>
    <definedName name="_5GOTO_B_A189">#REF!</definedName>
    <definedName name="_6GOTO_B_A536">#REF!</definedName>
    <definedName name="_7GOTO_C_A1">#REF!</definedName>
    <definedName name="_8GOTO_E_A1">#REF!</definedName>
    <definedName name="_9GOTO_G_A1">#REF!</definedName>
    <definedName name="_Fill" hidden="1">#REF!</definedName>
    <definedName name="_xlnm._FilterDatabase" localSheetId="0" hidden="1">'ODSSP-VI Gaiba PSS &amp; Asso. Line'!$A$3:$F$444</definedName>
    <definedName name="_ji950">'[1]Notes Wise'!$I$23</definedName>
    <definedName name="_SCH1">#REF!</definedName>
    <definedName name="_SCH10">#REF!</definedName>
    <definedName name="_SCH11">#REF!</definedName>
    <definedName name="_SCH2">#REF!</definedName>
    <definedName name="_SCH3">#REF!</definedName>
    <definedName name="_SCH4">#REF!</definedName>
    <definedName name="_SCH5">#REF!</definedName>
    <definedName name="_SCH6">#REF!</definedName>
    <definedName name="_SCH7">#REF!</definedName>
    <definedName name="_SCH8">#REF!</definedName>
    <definedName name="_SCH9">#REF!</definedName>
    <definedName name="A">#REF!</definedName>
    <definedName name="aaa">#REF!</definedName>
    <definedName name="aaaa">#REF!</definedName>
    <definedName name="ab">#REF!</definedName>
    <definedName name="Admn_and_General_Expenses">'[2]A&amp;G Expenses'!#REF!</definedName>
    <definedName name="ADSD">#REF!</definedName>
    <definedName name="Allocation_of_expenses">'[2]Allocation LT HT EHT'!#REF!</definedName>
    <definedName name="Allocation_of_revenues__expenses">'[2]Allocation LT HT EHT'!#REF!</definedName>
    <definedName name="ARR">#REF!</definedName>
    <definedName name="ASAS">#REF!</definedName>
    <definedName name="av">#REF!</definedName>
    <definedName name="B">#REF!</definedName>
    <definedName name="Bad_Debts">#REF!</definedName>
    <definedName name="Balancesheet">#REF!</definedName>
    <definedName name="bd">#REF!</definedName>
    <definedName name="Bhanjanagar">#REF!</definedName>
    <definedName name="BS">#REF!</definedName>
    <definedName name="Capital__Revenue_subsidies_and_Grants">#REF!</definedName>
    <definedName name="Capital_work_in_progress">[2]CWIP!#REF!</definedName>
    <definedName name="ccz">#REF!</definedName>
    <definedName name="Cond_size">[3]Table!$E$5:$E$9</definedName>
    <definedName name="Considered">#REF!</definedName>
    <definedName name="Consumption_Details">'[2]Consumption Data '!#REF!</definedName>
    <definedName name="Cost_Parameters">'[2]Verification of inputs'!#REF!</definedName>
    <definedName name="Current_Year_Details">'[2]Current Year'!#REF!</definedName>
    <definedName name="CWIP">#REF!</definedName>
    <definedName name="cz">#REF!</definedName>
    <definedName name="czcc">#REF!</definedName>
    <definedName name="czccz">#REF!</definedName>
    <definedName name="czz">#REF!</definedName>
    <definedName name="D">#REF!</definedName>
    <definedName name="d.7">#REF!</definedName>
    <definedName name="_xlnm.Database">#REF!</definedName>
    <definedName name="DD">#REF!</definedName>
    <definedName name="ddd">#REF!</definedName>
    <definedName name="ddss">#REF!</definedName>
    <definedName name="DE">#REF!</definedName>
    <definedName name="Debtors">#REF!</definedName>
    <definedName name="Demand_data_for_consumers_with_Connected_Load___100_kVA">'[4]Consumer Data &gt;100kVA'!#REF!</definedName>
    <definedName name="dfh">#REF!</definedName>
    <definedName name="dg">#REF!</definedName>
    <definedName name="dis">#REF!</definedName>
    <definedName name="doo">#REF!</definedName>
    <definedName name="E">#REF!</definedName>
    <definedName name="e4r">#REF!</definedName>
    <definedName name="eh3ere5r">#REF!</definedName>
    <definedName name="eherh">#REF!</definedName>
    <definedName name="Employees_Cost">'[2]Employee Costs'!#REF!</definedName>
    <definedName name="er">#REF!</definedName>
    <definedName name="erct">#REF!</definedName>
    <definedName name="erth">#REF!</definedName>
    <definedName name="et">#REF!</definedName>
    <definedName name="Excel_BuiltIn_Print_Area_1_1">#REF!</definedName>
    <definedName name="Excel_BuiltIn_Print_Area_2_1">#REF!</definedName>
    <definedName name="Excel_BuiltIn_Print_Area_2_1_1">#REF!</definedName>
    <definedName name="Excel_BuiltIn_Print_Area_3_1">#REF!</definedName>
    <definedName name="Excel_BuiltIn_Print_Area_3_1_1">#REF!</definedName>
    <definedName name="Excel_BuiltIn_Print_Area_3_1_1_1">#REF!</definedName>
    <definedName name="Excel_BuiltIn_Print_Area_4_1">#REF!</definedName>
    <definedName name="Excel_BuiltIn_Print_Titles_1_1">#REF!</definedName>
    <definedName name="Excel_BuiltIn_Print_Titles_1_1_1">#REF!</definedName>
    <definedName name="Excel_BuiltIn_Print_Titles_1_1_1_1">#REF!</definedName>
    <definedName name="Excel_BuiltIn_Print_Titles_2_1">#REF!</definedName>
    <definedName name="Excel_BuiltIn_Print_Titles_2_1_1">#REF!</definedName>
    <definedName name="Excel_BuiltIn_Print_Titles_2_1_1_1">#REF!</definedName>
    <definedName name="Excel_BuiltIn_Print_Titles_3_1">#REF!</definedName>
    <definedName name="Excel_BuiltIn_Print_Titles_3_1_1">#REF!</definedName>
    <definedName name="Excel_BuiltIn_Print_Titles_4_1">#REF!</definedName>
    <definedName name="Excel_BuiltIn_Print_Titles_4_1_1">#REF!</definedName>
    <definedName name="Excel_BuiltIn_Print_Titles_4_1_1_1">#REF!</definedName>
    <definedName name="Excel_BuiltIn_Print_Titles_5_1">#REF!</definedName>
    <definedName name="Excel_BuiltIn_Print_Titles_5_1_1">#REF!</definedName>
    <definedName name="Excel_BuiltIn_Print_Titles_6_1">#REF!</definedName>
    <definedName name="Excel_BuiltIn_Print_Titles_6_1_1">#REF!</definedName>
    <definedName name="Excel_BuiltIn_Print_Titles_7_1">#REF!</definedName>
    <definedName name="Existing_Tariff_Structure">#REF!</definedName>
    <definedName name="F">#REF!</definedName>
    <definedName name="fd">#REF!</definedName>
    <definedName name="fdh">#REF!</definedName>
    <definedName name="FF">#REF!</definedName>
    <definedName name="ffsfs">#REF!</definedName>
    <definedName name="fg">#REF!</definedName>
    <definedName name="fhd">#REF!</definedName>
    <definedName name="fhgghjb">#REF!</definedName>
    <definedName name="FHJGFNBJMJ">#REF!</definedName>
    <definedName name="freq">[5]list!$A$1:$A$10</definedName>
    <definedName name="freq2">[6]list!$A$1:$A$17</definedName>
    <definedName name="fs">#REF!</definedName>
    <definedName name="fssf">#REF!</definedName>
    <definedName name="G">#REF!</definedName>
    <definedName name="ge">#REF!</definedName>
    <definedName name="gj">#REF!</definedName>
    <definedName name="h">#REF!</definedName>
    <definedName name="h5e">#REF!</definedName>
    <definedName name="hdfherh">#REF!</definedName>
    <definedName name="her">#REF!</definedName>
    <definedName name="hf">#REF!</definedName>
    <definedName name="HO">#REF!</definedName>
    <definedName name="hr">#REF!</definedName>
    <definedName name="I">#REF!</definedName>
    <definedName name="Information_on_Inventory">#REF!</definedName>
    <definedName name="Interest">#REF!</definedName>
    <definedName name="Interest_and_Finance_Charges">#REF!</definedName>
    <definedName name="INV">#REF!</definedName>
    <definedName name="J">#REF!</definedName>
    <definedName name="jjfjfjf">#REF!</definedName>
    <definedName name="K">#REF!</definedName>
    <definedName name="KKK">#REF!</definedName>
    <definedName name="KV">#REF!</definedName>
    <definedName name="L">#REF!</definedName>
    <definedName name="Line">[3]Table!$F$5:$F$6</definedName>
    <definedName name="LineWPBPoleAAAC">#REF!</definedName>
    <definedName name="Loan">#REF!</definedName>
    <definedName name="logo1">"Picture 7"</definedName>
    <definedName name="Loss">#REF!</definedName>
    <definedName name="Loss_Details">'[2]Loss Details'!#REF!</definedName>
    <definedName name="M">#REF!</definedName>
    <definedName name="N">#REF!</definedName>
    <definedName name="NAME">#REF!</definedName>
    <definedName name="NEWNAME">#REF!</definedName>
    <definedName name="o">#REF!</definedName>
    <definedName name="OSCH1">#REF!</definedName>
    <definedName name="OSCH2">#REF!</definedName>
    <definedName name="OSCH3">#REF!</definedName>
    <definedName name="OSCH4">#REF!</definedName>
    <definedName name="OSCH5">#REF!</definedName>
    <definedName name="OSCH6">#REF!</definedName>
    <definedName name="OSCH7">#REF!</definedName>
    <definedName name="OSCH8">#REF!</definedName>
    <definedName name="Other_Cost_parameters">'[2]Special Appropriations'!#REF!</definedName>
    <definedName name="Output_Sheet">#REF!</definedName>
    <definedName name="Password123">#REF!</definedName>
    <definedName name="PL">#REF!</definedName>
    <definedName name="Poposed">#REF!</definedName>
    <definedName name="Power_Factor">#REF!</definedName>
    <definedName name="Power_Purchase_Details">'[2]Power Purchase Cost'!#REF!</definedName>
    <definedName name="PP">#REF!</definedName>
    <definedName name="PPP">#REF!</definedName>
    <definedName name="Previous_Year_revenue_details">'[2]Revenue-Current and Past Year'!#REF!</definedName>
    <definedName name="_xlnm.Print_Area" localSheetId="0">'ODSSP-VI Gaiba PSS &amp; Asso. Line'!$A$1:$H$441</definedName>
    <definedName name="Propo">#REF!</definedName>
    <definedName name="Proposed">#REF!</definedName>
    <definedName name="PSLDNEW">#REF!</definedName>
    <definedName name="RE">#REF!</definedName>
    <definedName name="Reasonable_Rate_of_Return_on_Equity">[2]RoE!#REF!</definedName>
    <definedName name="_xlnm.Recorder">#REF!</definedName>
    <definedName name="Repair_and_Maintenance">'[2]R&amp;M'!#REF!</definedName>
    <definedName name="rework">#REF!</definedName>
    <definedName name="rsd">#REF!</definedName>
    <definedName name="rw">#REF!</definedName>
    <definedName name="s">#REF!</definedName>
    <definedName name="SB">#REF!</definedName>
    <definedName name="scion">#REF!</definedName>
    <definedName name="scion123">#REF!</definedName>
    <definedName name="sdf">#REF!</definedName>
    <definedName name="sf">#REF!</definedName>
    <definedName name="Sources_of_revenues__other_than_sale_of_energy">'[2]Other revenue sources'!#REF!</definedName>
    <definedName name="sr">#REF!</definedName>
    <definedName name="SSSS">#REF!</definedName>
    <definedName name="Statement_of_Fixed_Assets_and_Depreciation">'[2]Depreciation Schedule'!#REF!</definedName>
    <definedName name="Sumit">#REF!</definedName>
    <definedName name="Sumit_123">#REF!</definedName>
    <definedName name="t">#REF!</definedName>
    <definedName name="Tariff">#REF!</definedName>
    <definedName name="TarrGrowth">#REF!</definedName>
    <definedName name="td">#REF!</definedName>
    <definedName name="ter">#REF!</definedName>
    <definedName name="TEST">#REF!</definedName>
    <definedName name="tf">#REF!</definedName>
    <definedName name="th">#REF!</definedName>
    <definedName name="the">#REF!</definedName>
    <definedName name="Title1">#REF!</definedName>
    <definedName name="Title2">#REF!</definedName>
    <definedName name="TOTAL">#REF!</definedName>
    <definedName name="tr">#REF!</definedName>
    <definedName name="Trigger">[3]Table!$C$5:$C$8</definedName>
    <definedName name="TT">#REF!</definedName>
    <definedName name="Type">[3]Table!$B$5:$B$6</definedName>
    <definedName name="V">#REF!</definedName>
    <definedName name="vdz">#REF!</definedName>
    <definedName name="vx">#REF!</definedName>
    <definedName name="vzvx">#REF!</definedName>
    <definedName name="wd">#REF!</definedName>
    <definedName name="will" localSheetId="0">'[7]Sheet2 (2)'!$1:$1048576</definedName>
    <definedName name="will">'[8]Sheet2 (2)'!$1:$1048576</definedName>
    <definedName name="xdz">#REF!</definedName>
    <definedName name="ximb" localSheetId="0">'[7]Sheet2 (3)'!$1:$1048576</definedName>
    <definedName name="ximb">'[8]Sheet2 (3)'!$1:$1048576</definedName>
    <definedName name="xx">#REF!</definedName>
    <definedName name="xxx" hidden="1">#REF!</definedName>
    <definedName name="zc">#REF!</definedName>
    <definedName name="zczzc">#REF!</definedName>
    <definedName name="zv">#REF!</definedName>
    <definedName name="z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0" i="1" l="1"/>
  <c r="G440" i="1" s="1"/>
  <c r="H440" i="1" s="1"/>
  <c r="G439" i="1"/>
  <c r="H439" i="1" s="1"/>
  <c r="F439" i="1"/>
  <c r="F438" i="1"/>
  <c r="G438" i="1" s="1"/>
  <c r="H438" i="1" s="1"/>
  <c r="G437" i="1"/>
  <c r="H437" i="1" s="1"/>
  <c r="F437" i="1"/>
  <c r="F436" i="1"/>
  <c r="G436" i="1" s="1"/>
  <c r="H436" i="1" s="1"/>
  <c r="G435" i="1"/>
  <c r="H435" i="1" s="1"/>
  <c r="F435" i="1"/>
  <c r="G434" i="1"/>
  <c r="H434" i="1" s="1"/>
  <c r="F434" i="1"/>
  <c r="G433" i="1"/>
  <c r="H433" i="1" s="1"/>
  <c r="F433" i="1"/>
  <c r="F432" i="1"/>
  <c r="G432" i="1" s="1"/>
  <c r="H432" i="1" s="1"/>
  <c r="F431" i="1"/>
  <c r="G431" i="1" s="1"/>
  <c r="H431" i="1" s="1"/>
  <c r="G429" i="1"/>
  <c r="H429" i="1" s="1"/>
  <c r="F429" i="1"/>
  <c r="G428" i="1"/>
  <c r="H428" i="1" s="1"/>
  <c r="F428" i="1"/>
  <c r="F427" i="1"/>
  <c r="G427" i="1" s="1"/>
  <c r="H427" i="1" s="1"/>
  <c r="F426" i="1"/>
  <c r="G426" i="1" s="1"/>
  <c r="H426" i="1" s="1"/>
  <c r="H425" i="1"/>
  <c r="G425" i="1"/>
  <c r="F425" i="1"/>
  <c r="F424" i="1"/>
  <c r="G424" i="1" s="1"/>
  <c r="H424" i="1" s="1"/>
  <c r="F423" i="1"/>
  <c r="G423" i="1" s="1"/>
  <c r="H423" i="1" s="1"/>
  <c r="F422" i="1"/>
  <c r="G422" i="1" s="1"/>
  <c r="H422" i="1" s="1"/>
  <c r="G421" i="1"/>
  <c r="H421" i="1" s="1"/>
  <c r="F421" i="1"/>
  <c r="F419" i="1"/>
  <c r="G419" i="1" s="1"/>
  <c r="H419" i="1" s="1"/>
  <c r="G418" i="1"/>
  <c r="H418" i="1" s="1"/>
  <c r="F418" i="1"/>
  <c r="F417" i="1"/>
  <c r="G417" i="1" s="1"/>
  <c r="H417" i="1" s="1"/>
  <c r="G416" i="1"/>
  <c r="H416" i="1" s="1"/>
  <c r="F416" i="1"/>
  <c r="F414" i="1"/>
  <c r="G414" i="1" s="1"/>
  <c r="H414" i="1" s="1"/>
  <c r="F413" i="1"/>
  <c r="G413" i="1" s="1"/>
  <c r="H413" i="1" s="1"/>
  <c r="F412" i="1"/>
  <c r="G412" i="1" s="1"/>
  <c r="H412" i="1" s="1"/>
  <c r="F411" i="1"/>
  <c r="G411" i="1" s="1"/>
  <c r="H411" i="1" s="1"/>
  <c r="G409" i="1"/>
  <c r="H409" i="1" s="1"/>
  <c r="F409" i="1"/>
  <c r="F407" i="1"/>
  <c r="G407" i="1" s="1"/>
  <c r="H407" i="1" s="1"/>
  <c r="F406" i="1"/>
  <c r="G406" i="1" s="1"/>
  <c r="H406" i="1" s="1"/>
  <c r="F404" i="1"/>
  <c r="G404" i="1" s="1"/>
  <c r="H404" i="1" s="1"/>
  <c r="F402" i="1"/>
  <c r="G402" i="1" s="1"/>
  <c r="H402" i="1" s="1"/>
  <c r="F401" i="1"/>
  <c r="G401" i="1" s="1"/>
  <c r="H401" i="1" s="1"/>
  <c r="G400" i="1"/>
  <c r="H400" i="1" s="1"/>
  <c r="F400" i="1"/>
  <c r="G399" i="1"/>
  <c r="H399" i="1" s="1"/>
  <c r="F399" i="1"/>
  <c r="F398" i="1"/>
  <c r="G398" i="1" s="1"/>
  <c r="H398" i="1" s="1"/>
  <c r="H397" i="1"/>
  <c r="G397" i="1"/>
  <c r="F397" i="1"/>
  <c r="F396" i="1"/>
  <c r="G396" i="1" s="1"/>
  <c r="H396" i="1" s="1"/>
  <c r="F394" i="1"/>
  <c r="G394" i="1" s="1"/>
  <c r="H394" i="1" s="1"/>
  <c r="G393" i="1"/>
  <c r="H393" i="1" s="1"/>
  <c r="F393" i="1"/>
  <c r="H391" i="1"/>
  <c r="G391" i="1"/>
  <c r="F391" i="1"/>
  <c r="F390" i="1"/>
  <c r="G390" i="1" s="1"/>
  <c r="H390" i="1" s="1"/>
  <c r="F389" i="1"/>
  <c r="G389" i="1" s="1"/>
  <c r="H389" i="1" s="1"/>
  <c r="F388" i="1"/>
  <c r="G388" i="1" s="1"/>
  <c r="H388" i="1" s="1"/>
  <c r="F387" i="1"/>
  <c r="G387" i="1" s="1"/>
  <c r="H387" i="1" s="1"/>
  <c r="F386" i="1"/>
  <c r="G386" i="1" s="1"/>
  <c r="H386" i="1" s="1"/>
  <c r="G385" i="1"/>
  <c r="H385" i="1" s="1"/>
  <c r="F385" i="1"/>
  <c r="F384" i="1"/>
  <c r="G384" i="1" s="1"/>
  <c r="H384" i="1" s="1"/>
  <c r="F383" i="1"/>
  <c r="G383" i="1" s="1"/>
  <c r="H383" i="1" s="1"/>
  <c r="H382" i="1"/>
  <c r="G382" i="1"/>
  <c r="F382" i="1"/>
  <c r="G381" i="1"/>
  <c r="H381" i="1" s="1"/>
  <c r="F381" i="1"/>
  <c r="F380" i="1"/>
  <c r="G380" i="1" s="1"/>
  <c r="H380" i="1" s="1"/>
  <c r="F379" i="1"/>
  <c r="G379" i="1" s="1"/>
  <c r="H379" i="1" s="1"/>
  <c r="F378" i="1"/>
  <c r="G378" i="1" s="1"/>
  <c r="H378" i="1" s="1"/>
  <c r="G377" i="1"/>
  <c r="H377" i="1" s="1"/>
  <c r="F377" i="1"/>
  <c r="F376" i="1"/>
  <c r="G376" i="1" s="1"/>
  <c r="H376" i="1" s="1"/>
  <c r="F375" i="1"/>
  <c r="G375" i="1" s="1"/>
  <c r="H375" i="1" s="1"/>
  <c r="H374" i="1"/>
  <c r="G374" i="1"/>
  <c r="F374" i="1"/>
  <c r="G372" i="1"/>
  <c r="H372" i="1" s="1"/>
  <c r="F372" i="1"/>
  <c r="G371" i="1"/>
  <c r="H371" i="1" s="1"/>
  <c r="F371" i="1"/>
  <c r="G369" i="1"/>
  <c r="H369" i="1" s="1"/>
  <c r="F369" i="1"/>
  <c r="F368" i="1"/>
  <c r="G368" i="1" s="1"/>
  <c r="H368" i="1" s="1"/>
  <c r="G367" i="1"/>
  <c r="H367" i="1" s="1"/>
  <c r="F367" i="1"/>
  <c r="F366" i="1"/>
  <c r="G366" i="1" s="1"/>
  <c r="H366" i="1" s="1"/>
  <c r="F364" i="1"/>
  <c r="G364" i="1" s="1"/>
  <c r="H364" i="1" s="1"/>
  <c r="G363" i="1"/>
  <c r="H363" i="1" s="1"/>
  <c r="F363" i="1"/>
  <c r="G362" i="1"/>
  <c r="H362" i="1" s="1"/>
  <c r="F362" i="1"/>
  <c r="G361" i="1"/>
  <c r="H361" i="1" s="1"/>
  <c r="F361" i="1"/>
  <c r="F360" i="1"/>
  <c r="G360" i="1" s="1"/>
  <c r="H360" i="1" s="1"/>
  <c r="F357" i="1"/>
  <c r="G357" i="1" s="1"/>
  <c r="H357" i="1" s="1"/>
  <c r="F356" i="1"/>
  <c r="G356" i="1" s="1"/>
  <c r="H356" i="1" s="1"/>
  <c r="G355" i="1"/>
  <c r="H355" i="1" s="1"/>
  <c r="F355" i="1"/>
  <c r="F354" i="1"/>
  <c r="G354" i="1" s="1"/>
  <c r="H354" i="1" s="1"/>
  <c r="G352" i="1"/>
  <c r="H352" i="1" s="1"/>
  <c r="F352" i="1"/>
  <c r="F351" i="1"/>
  <c r="G351" i="1" s="1"/>
  <c r="H351" i="1" s="1"/>
  <c r="G350" i="1"/>
  <c r="H350" i="1" s="1"/>
  <c r="F350" i="1"/>
  <c r="F349" i="1"/>
  <c r="G349" i="1" s="1"/>
  <c r="H349" i="1" s="1"/>
  <c r="F348" i="1"/>
  <c r="G348" i="1" s="1"/>
  <c r="H348" i="1" s="1"/>
  <c r="F347" i="1"/>
  <c r="G347" i="1" s="1"/>
  <c r="H347" i="1" s="1"/>
  <c r="F346" i="1"/>
  <c r="G346" i="1" s="1"/>
  <c r="H346" i="1" s="1"/>
  <c r="F345" i="1"/>
  <c r="G345" i="1" s="1"/>
  <c r="H345" i="1" s="1"/>
  <c r="F344" i="1"/>
  <c r="G344" i="1" s="1"/>
  <c r="H344" i="1" s="1"/>
  <c r="G343" i="1"/>
  <c r="H343" i="1" s="1"/>
  <c r="F343" i="1"/>
  <c r="F342" i="1"/>
  <c r="G342" i="1" s="1"/>
  <c r="H342" i="1" s="1"/>
  <c r="F340" i="1"/>
  <c r="G340" i="1" s="1"/>
  <c r="H340" i="1" s="1"/>
  <c r="F338" i="1"/>
  <c r="G338" i="1" s="1"/>
  <c r="H338" i="1" s="1"/>
  <c r="F337" i="1"/>
  <c r="G337" i="1" s="1"/>
  <c r="H337" i="1" s="1"/>
  <c r="F336" i="1"/>
  <c r="G336" i="1" s="1"/>
  <c r="H336" i="1" s="1"/>
  <c r="F334" i="1"/>
  <c r="G334" i="1" s="1"/>
  <c r="H334" i="1" s="1"/>
  <c r="F332" i="1"/>
  <c r="G332" i="1" s="1"/>
  <c r="H332" i="1" s="1"/>
  <c r="F330" i="1"/>
  <c r="G330" i="1" s="1"/>
  <c r="H330" i="1" s="1"/>
  <c r="F328" i="1"/>
  <c r="G328" i="1" s="1"/>
  <c r="H328" i="1" s="1"/>
  <c r="F327" i="1"/>
  <c r="G327" i="1" s="1"/>
  <c r="H327" i="1" s="1"/>
  <c r="F326" i="1"/>
  <c r="G326" i="1" s="1"/>
  <c r="H326" i="1" s="1"/>
  <c r="F325" i="1"/>
  <c r="G325" i="1" s="1"/>
  <c r="H325" i="1" s="1"/>
  <c r="G324" i="1"/>
  <c r="H324" i="1" s="1"/>
  <c r="F324" i="1"/>
  <c r="G323" i="1"/>
  <c r="H323" i="1" s="1"/>
  <c r="F323" i="1"/>
  <c r="F322" i="1"/>
  <c r="G322" i="1" s="1"/>
  <c r="H322" i="1" s="1"/>
  <c r="H321" i="1"/>
  <c r="G321" i="1"/>
  <c r="F321" i="1"/>
  <c r="F320" i="1"/>
  <c r="G320" i="1" s="1"/>
  <c r="H320" i="1" s="1"/>
  <c r="F319" i="1"/>
  <c r="G319" i="1" s="1"/>
  <c r="H319" i="1" s="1"/>
  <c r="F317" i="1"/>
  <c r="G317" i="1" s="1"/>
  <c r="H317" i="1" s="1"/>
  <c r="F316" i="1"/>
  <c r="G316" i="1" s="1"/>
  <c r="H316" i="1" s="1"/>
  <c r="F315" i="1"/>
  <c r="G315" i="1" s="1"/>
  <c r="H315" i="1" s="1"/>
  <c r="F314" i="1"/>
  <c r="G314" i="1" s="1"/>
  <c r="H314" i="1" s="1"/>
  <c r="G313" i="1"/>
  <c r="H313" i="1" s="1"/>
  <c r="F313" i="1"/>
  <c r="F312" i="1"/>
  <c r="G312" i="1" s="1"/>
  <c r="H312" i="1" s="1"/>
  <c r="G311" i="1"/>
  <c r="H311" i="1" s="1"/>
  <c r="F311" i="1"/>
  <c r="F310" i="1"/>
  <c r="G310" i="1" s="1"/>
  <c r="H310" i="1" s="1"/>
  <c r="F308" i="1"/>
  <c r="G308" i="1" s="1"/>
  <c r="H308" i="1" s="1"/>
  <c r="F307" i="1"/>
  <c r="G307" i="1" s="1"/>
  <c r="H307" i="1" s="1"/>
  <c r="F305" i="1"/>
  <c r="G305" i="1" s="1"/>
  <c r="H305" i="1" s="1"/>
  <c r="F304" i="1"/>
  <c r="G304" i="1" s="1"/>
  <c r="H304" i="1" s="1"/>
  <c r="F303" i="1"/>
  <c r="G303" i="1" s="1"/>
  <c r="H303" i="1" s="1"/>
  <c r="G302" i="1"/>
  <c r="H302" i="1" s="1"/>
  <c r="F302" i="1"/>
  <c r="G300" i="1"/>
  <c r="H300" i="1" s="1"/>
  <c r="F300" i="1"/>
  <c r="F299" i="1"/>
  <c r="G299" i="1" s="1"/>
  <c r="H299" i="1" s="1"/>
  <c r="F298" i="1"/>
  <c r="G298" i="1" s="1"/>
  <c r="H298" i="1" s="1"/>
  <c r="F297" i="1"/>
  <c r="G297" i="1" s="1"/>
  <c r="H297" i="1" s="1"/>
  <c r="G296" i="1"/>
  <c r="H296" i="1" s="1"/>
  <c r="F296" i="1"/>
  <c r="F294" i="1"/>
  <c r="G294" i="1" s="1"/>
  <c r="H294" i="1" s="1"/>
  <c r="F293" i="1"/>
  <c r="G293" i="1" s="1"/>
  <c r="H293" i="1" s="1"/>
  <c r="F292" i="1"/>
  <c r="G292" i="1" s="1"/>
  <c r="H292" i="1" s="1"/>
  <c r="F290" i="1"/>
  <c r="G290" i="1" s="1"/>
  <c r="H290" i="1" s="1"/>
  <c r="G289" i="1"/>
  <c r="H289" i="1" s="1"/>
  <c r="F289" i="1"/>
  <c r="F288" i="1"/>
  <c r="G288" i="1" s="1"/>
  <c r="H288" i="1" s="1"/>
  <c r="G287" i="1"/>
  <c r="H287" i="1" s="1"/>
  <c r="F287" i="1"/>
  <c r="F286" i="1"/>
  <c r="G286" i="1" s="1"/>
  <c r="H286" i="1" s="1"/>
  <c r="G285" i="1"/>
  <c r="H285" i="1" s="1"/>
  <c r="F285" i="1"/>
  <c r="G283" i="1"/>
  <c r="H283" i="1" s="1"/>
  <c r="F283" i="1"/>
  <c r="F282" i="1"/>
  <c r="G282" i="1" s="1"/>
  <c r="H282" i="1" s="1"/>
  <c r="G281" i="1"/>
  <c r="H281" i="1" s="1"/>
  <c r="F281" i="1"/>
  <c r="F280" i="1"/>
  <c r="G280" i="1" s="1"/>
  <c r="H280" i="1" s="1"/>
  <c r="F279" i="1"/>
  <c r="G279" i="1" s="1"/>
  <c r="H279" i="1" s="1"/>
  <c r="F278" i="1"/>
  <c r="G278" i="1" s="1"/>
  <c r="H278" i="1" s="1"/>
  <c r="F276" i="1"/>
  <c r="G276" i="1" s="1"/>
  <c r="H276" i="1" s="1"/>
  <c r="F275" i="1"/>
  <c r="G275" i="1" s="1"/>
  <c r="H275" i="1" s="1"/>
  <c r="G274" i="1"/>
  <c r="H274" i="1" s="1"/>
  <c r="F274" i="1"/>
  <c r="F273" i="1"/>
  <c r="G273" i="1" s="1"/>
  <c r="H273" i="1" s="1"/>
  <c r="F272" i="1"/>
  <c r="G272" i="1" s="1"/>
  <c r="H272" i="1" s="1"/>
  <c r="G270" i="1"/>
  <c r="H270" i="1" s="1"/>
  <c r="F270" i="1"/>
  <c r="G269" i="1"/>
  <c r="H269" i="1" s="1"/>
  <c r="F269" i="1"/>
  <c r="F268" i="1"/>
  <c r="G268" i="1" s="1"/>
  <c r="H268" i="1" s="1"/>
  <c r="F267" i="1"/>
  <c r="G267" i="1" s="1"/>
  <c r="H267" i="1" s="1"/>
  <c r="H266" i="1"/>
  <c r="G266" i="1"/>
  <c r="F266" i="1"/>
  <c r="F264" i="1"/>
  <c r="G264" i="1" s="1"/>
  <c r="H264" i="1" s="1"/>
  <c r="F263" i="1"/>
  <c r="G263" i="1" s="1"/>
  <c r="H263" i="1" s="1"/>
  <c r="G262" i="1"/>
  <c r="H262" i="1" s="1"/>
  <c r="F262" i="1"/>
  <c r="F260" i="1"/>
  <c r="G260" i="1" s="1"/>
  <c r="H260" i="1" s="1"/>
  <c r="F259" i="1"/>
  <c r="G259" i="1" s="1"/>
  <c r="H259" i="1" s="1"/>
  <c r="G258" i="1"/>
  <c r="H258" i="1" s="1"/>
  <c r="F258" i="1"/>
  <c r="G257" i="1"/>
  <c r="H257" i="1" s="1"/>
  <c r="F257" i="1"/>
  <c r="G256" i="1"/>
  <c r="H256" i="1" s="1"/>
  <c r="F256" i="1"/>
  <c r="F254" i="1"/>
  <c r="G254" i="1" s="1"/>
  <c r="H254" i="1" s="1"/>
  <c r="G253" i="1"/>
  <c r="H253" i="1" s="1"/>
  <c r="F253" i="1"/>
  <c r="G252" i="1"/>
  <c r="H252" i="1" s="1"/>
  <c r="F252" i="1"/>
  <c r="G251" i="1"/>
  <c r="H251" i="1" s="1"/>
  <c r="F251" i="1"/>
  <c r="H250" i="1"/>
  <c r="G250" i="1"/>
  <c r="F250" i="1"/>
  <c r="F249" i="1"/>
  <c r="G249" i="1" s="1"/>
  <c r="H249" i="1" s="1"/>
  <c r="F248" i="1"/>
  <c r="G248" i="1" s="1"/>
  <c r="H248" i="1" s="1"/>
  <c r="F247" i="1"/>
  <c r="G247" i="1" s="1"/>
  <c r="H247" i="1" s="1"/>
  <c r="F246" i="1"/>
  <c r="G246" i="1" s="1"/>
  <c r="H246" i="1" s="1"/>
  <c r="G245" i="1"/>
  <c r="H245" i="1" s="1"/>
  <c r="F245" i="1"/>
  <c r="F243" i="1"/>
  <c r="G243" i="1" s="1"/>
  <c r="H243" i="1" s="1"/>
  <c r="H242" i="1"/>
  <c r="G242" i="1"/>
  <c r="F242" i="1"/>
  <c r="F241" i="1"/>
  <c r="G241" i="1" s="1"/>
  <c r="H241" i="1" s="1"/>
  <c r="F240" i="1"/>
  <c r="G240" i="1" s="1"/>
  <c r="H240" i="1" s="1"/>
  <c r="F239" i="1"/>
  <c r="G239" i="1" s="1"/>
  <c r="H239" i="1" s="1"/>
  <c r="G238" i="1"/>
  <c r="H238" i="1" s="1"/>
  <c r="F238" i="1"/>
  <c r="G237" i="1"/>
  <c r="H237" i="1" s="1"/>
  <c r="F237" i="1"/>
  <c r="F236" i="1"/>
  <c r="G236" i="1" s="1"/>
  <c r="H236" i="1" s="1"/>
  <c r="F235" i="1"/>
  <c r="G235" i="1" s="1"/>
  <c r="H235" i="1" s="1"/>
  <c r="H234" i="1"/>
  <c r="G234" i="1"/>
  <c r="F234" i="1"/>
  <c r="F233" i="1"/>
  <c r="G233" i="1" s="1"/>
  <c r="H233" i="1" s="1"/>
  <c r="F232" i="1"/>
  <c r="G232" i="1" s="1"/>
  <c r="H232" i="1" s="1"/>
  <c r="F231" i="1"/>
  <c r="G231" i="1" s="1"/>
  <c r="H231" i="1" s="1"/>
  <c r="G230" i="1"/>
  <c r="H230" i="1" s="1"/>
  <c r="F230" i="1"/>
  <c r="G229" i="1"/>
  <c r="H229" i="1" s="1"/>
  <c r="F229" i="1"/>
  <c r="F228" i="1"/>
  <c r="G228" i="1" s="1"/>
  <c r="H228" i="1" s="1"/>
  <c r="F227" i="1"/>
  <c r="G227" i="1" s="1"/>
  <c r="H227" i="1" s="1"/>
  <c r="H226" i="1"/>
  <c r="G226" i="1"/>
  <c r="F226" i="1"/>
  <c r="F225" i="1"/>
  <c r="G225" i="1" s="1"/>
  <c r="H225" i="1" s="1"/>
  <c r="F224" i="1"/>
  <c r="G224" i="1" s="1"/>
  <c r="H224" i="1" s="1"/>
  <c r="F223" i="1"/>
  <c r="G223" i="1" s="1"/>
  <c r="H223" i="1" s="1"/>
  <c r="G222" i="1"/>
  <c r="H222" i="1" s="1"/>
  <c r="F222" i="1"/>
  <c r="G221" i="1"/>
  <c r="H221" i="1" s="1"/>
  <c r="F221" i="1"/>
  <c r="F220" i="1"/>
  <c r="G220" i="1" s="1"/>
  <c r="H220" i="1" s="1"/>
  <c r="F219" i="1"/>
  <c r="G219" i="1" s="1"/>
  <c r="H219" i="1" s="1"/>
  <c r="H218" i="1"/>
  <c r="G218" i="1"/>
  <c r="F218" i="1"/>
  <c r="F217" i="1"/>
  <c r="G217" i="1" s="1"/>
  <c r="H217" i="1" s="1"/>
  <c r="F216" i="1"/>
  <c r="G216" i="1" s="1"/>
  <c r="H216" i="1" s="1"/>
  <c r="G215" i="1"/>
  <c r="H215" i="1" s="1"/>
  <c r="F215" i="1"/>
  <c r="G214" i="1"/>
  <c r="H214" i="1" s="1"/>
  <c r="F214" i="1"/>
  <c r="F213" i="1"/>
  <c r="G213" i="1" s="1"/>
  <c r="H213" i="1" s="1"/>
  <c r="F212" i="1"/>
  <c r="G212" i="1" s="1"/>
  <c r="H212" i="1" s="1"/>
  <c r="G210" i="1"/>
  <c r="H210" i="1" s="1"/>
  <c r="F210" i="1"/>
  <c r="F209" i="1"/>
  <c r="G209" i="1" s="1"/>
  <c r="H209" i="1" s="1"/>
  <c r="G208" i="1"/>
  <c r="H208" i="1" s="1"/>
  <c r="F208" i="1"/>
  <c r="H207" i="1"/>
  <c r="G207" i="1"/>
  <c r="F207" i="1"/>
  <c r="G206" i="1"/>
  <c r="H206" i="1" s="1"/>
  <c r="F206" i="1"/>
  <c r="F205" i="1"/>
  <c r="G205" i="1" s="1"/>
  <c r="H205" i="1" s="1"/>
  <c r="F204" i="1"/>
  <c r="G204" i="1" s="1"/>
  <c r="H204" i="1" s="1"/>
  <c r="F203" i="1"/>
  <c r="G203" i="1" s="1"/>
  <c r="H203" i="1" s="1"/>
  <c r="G202" i="1"/>
  <c r="H202" i="1" s="1"/>
  <c r="F202" i="1"/>
  <c r="F201" i="1"/>
  <c r="G201" i="1" s="1"/>
  <c r="H201" i="1" s="1"/>
  <c r="G200" i="1"/>
  <c r="H200" i="1" s="1"/>
  <c r="F200" i="1"/>
  <c r="H199" i="1"/>
  <c r="G199" i="1"/>
  <c r="F199" i="1"/>
  <c r="G198" i="1"/>
  <c r="H198" i="1" s="1"/>
  <c r="F198" i="1"/>
  <c r="F197" i="1"/>
  <c r="G197" i="1" s="1"/>
  <c r="H197" i="1" s="1"/>
  <c r="F196" i="1"/>
  <c r="G196" i="1" s="1"/>
  <c r="H196" i="1" s="1"/>
  <c r="F195" i="1"/>
  <c r="G195" i="1" s="1"/>
  <c r="H195" i="1" s="1"/>
  <c r="G194" i="1"/>
  <c r="H194" i="1" s="1"/>
  <c r="F194" i="1"/>
  <c r="F193" i="1"/>
  <c r="G193" i="1" s="1"/>
  <c r="H193" i="1" s="1"/>
  <c r="G192" i="1"/>
  <c r="H192" i="1" s="1"/>
  <c r="F192" i="1"/>
  <c r="H191" i="1"/>
  <c r="G191" i="1"/>
  <c r="F191" i="1"/>
  <c r="G190" i="1"/>
  <c r="H190" i="1" s="1"/>
  <c r="F190" i="1"/>
  <c r="F189" i="1"/>
  <c r="G189" i="1" s="1"/>
  <c r="H189" i="1" s="1"/>
  <c r="F188" i="1"/>
  <c r="G188" i="1" s="1"/>
  <c r="H188" i="1" s="1"/>
  <c r="F187" i="1"/>
  <c r="G187" i="1" s="1"/>
  <c r="H187" i="1" s="1"/>
  <c r="G186" i="1"/>
  <c r="H186" i="1" s="1"/>
  <c r="F186" i="1"/>
  <c r="F185" i="1"/>
  <c r="G185" i="1" s="1"/>
  <c r="H185" i="1" s="1"/>
  <c r="G184" i="1"/>
  <c r="H184" i="1" s="1"/>
  <c r="F184" i="1"/>
  <c r="H183" i="1"/>
  <c r="G183" i="1"/>
  <c r="F183" i="1"/>
  <c r="G182" i="1"/>
  <c r="H182" i="1" s="1"/>
  <c r="F182" i="1"/>
  <c r="F181" i="1"/>
  <c r="G181" i="1" s="1"/>
  <c r="H181" i="1" s="1"/>
  <c r="F180" i="1"/>
  <c r="G180" i="1" s="1"/>
  <c r="H180" i="1" s="1"/>
  <c r="F179" i="1"/>
  <c r="G179" i="1" s="1"/>
  <c r="H179" i="1" s="1"/>
  <c r="G178" i="1"/>
  <c r="H178" i="1" s="1"/>
  <c r="F178" i="1"/>
  <c r="F177" i="1"/>
  <c r="G177" i="1" s="1"/>
  <c r="H177" i="1" s="1"/>
  <c r="G176" i="1"/>
  <c r="H176" i="1" s="1"/>
  <c r="F176" i="1"/>
  <c r="H175" i="1"/>
  <c r="G175" i="1"/>
  <c r="F175" i="1"/>
  <c r="G174" i="1"/>
  <c r="H174" i="1" s="1"/>
  <c r="F174" i="1"/>
  <c r="F173" i="1"/>
  <c r="G173" i="1" s="1"/>
  <c r="H173" i="1" s="1"/>
  <c r="F172" i="1"/>
  <c r="G172" i="1" s="1"/>
  <c r="H172" i="1" s="1"/>
  <c r="F170" i="1"/>
  <c r="G170" i="1" s="1"/>
  <c r="H170" i="1" s="1"/>
  <c r="F169" i="1"/>
  <c r="G169" i="1" s="1"/>
  <c r="H169" i="1" s="1"/>
  <c r="F168" i="1"/>
  <c r="G168" i="1" s="1"/>
  <c r="H168" i="1" s="1"/>
  <c r="F167" i="1"/>
  <c r="G167" i="1" s="1"/>
  <c r="H167" i="1" s="1"/>
  <c r="F166" i="1"/>
  <c r="G166" i="1" s="1"/>
  <c r="H166" i="1" s="1"/>
  <c r="G165" i="1"/>
  <c r="H165" i="1" s="1"/>
  <c r="F165" i="1"/>
  <c r="G164" i="1"/>
  <c r="H164" i="1" s="1"/>
  <c r="F164" i="1"/>
  <c r="F163" i="1"/>
  <c r="G163" i="1" s="1"/>
  <c r="H163" i="1" s="1"/>
  <c r="F162" i="1"/>
  <c r="G162" i="1" s="1"/>
  <c r="H162" i="1" s="1"/>
  <c r="F161" i="1"/>
  <c r="G161" i="1" s="1"/>
  <c r="H161" i="1" s="1"/>
  <c r="F160" i="1"/>
  <c r="G160" i="1" s="1"/>
  <c r="H160" i="1" s="1"/>
  <c r="F159" i="1"/>
  <c r="G159" i="1" s="1"/>
  <c r="H159" i="1" s="1"/>
  <c r="F158" i="1"/>
  <c r="G158" i="1" s="1"/>
  <c r="H158" i="1" s="1"/>
  <c r="G157" i="1"/>
  <c r="H157" i="1" s="1"/>
  <c r="F157" i="1"/>
  <c r="G156" i="1"/>
  <c r="H156" i="1" s="1"/>
  <c r="F156" i="1"/>
  <c r="F155" i="1"/>
  <c r="G155" i="1" s="1"/>
  <c r="H155" i="1" s="1"/>
  <c r="F154" i="1"/>
  <c r="G154" i="1" s="1"/>
  <c r="H154" i="1" s="1"/>
  <c r="F153" i="1"/>
  <c r="G153" i="1" s="1"/>
  <c r="H153" i="1" s="1"/>
  <c r="F152" i="1"/>
  <c r="G152" i="1" s="1"/>
  <c r="H152" i="1" s="1"/>
  <c r="F151" i="1"/>
  <c r="G151" i="1" s="1"/>
  <c r="H151" i="1" s="1"/>
  <c r="F150" i="1"/>
  <c r="G150" i="1" s="1"/>
  <c r="H150" i="1" s="1"/>
  <c r="G149" i="1"/>
  <c r="H149" i="1" s="1"/>
  <c r="F149" i="1"/>
  <c r="G148" i="1"/>
  <c r="H148" i="1" s="1"/>
  <c r="F148" i="1"/>
  <c r="F147" i="1"/>
  <c r="G147" i="1" s="1"/>
  <c r="H147" i="1" s="1"/>
  <c r="F146" i="1"/>
  <c r="G146" i="1" s="1"/>
  <c r="H146" i="1" s="1"/>
  <c r="F145" i="1"/>
  <c r="G145" i="1" s="1"/>
  <c r="H145" i="1" s="1"/>
  <c r="F144" i="1"/>
  <c r="G144" i="1" s="1"/>
  <c r="H144" i="1" s="1"/>
  <c r="F143" i="1"/>
  <c r="G143" i="1" s="1"/>
  <c r="H143" i="1" s="1"/>
  <c r="F142" i="1"/>
  <c r="G142" i="1" s="1"/>
  <c r="H142" i="1" s="1"/>
  <c r="G141" i="1"/>
  <c r="H141" i="1" s="1"/>
  <c r="F141" i="1"/>
  <c r="G140" i="1"/>
  <c r="H140" i="1" s="1"/>
  <c r="F140" i="1"/>
  <c r="F139" i="1"/>
  <c r="G139" i="1" s="1"/>
  <c r="H139" i="1" s="1"/>
  <c r="F138" i="1"/>
  <c r="G138" i="1" s="1"/>
  <c r="H138" i="1" s="1"/>
  <c r="F137" i="1"/>
  <c r="G137" i="1" s="1"/>
  <c r="H137" i="1" s="1"/>
  <c r="F136" i="1"/>
  <c r="G136" i="1" s="1"/>
  <c r="H136" i="1" s="1"/>
  <c r="F135" i="1"/>
  <c r="G135" i="1" s="1"/>
  <c r="H135" i="1" s="1"/>
  <c r="F134" i="1"/>
  <c r="G134" i="1" s="1"/>
  <c r="H134" i="1" s="1"/>
  <c r="G133" i="1"/>
  <c r="H133" i="1" s="1"/>
  <c r="F133" i="1"/>
  <c r="G132" i="1"/>
  <c r="H132" i="1" s="1"/>
  <c r="F132" i="1"/>
  <c r="F131" i="1"/>
  <c r="G131" i="1" s="1"/>
  <c r="H131" i="1" s="1"/>
  <c r="F130" i="1"/>
  <c r="G130" i="1" s="1"/>
  <c r="H130" i="1" s="1"/>
  <c r="F129" i="1"/>
  <c r="G129" i="1" s="1"/>
  <c r="H129" i="1" s="1"/>
  <c r="F128" i="1"/>
  <c r="G128" i="1" s="1"/>
  <c r="H128" i="1" s="1"/>
  <c r="F127" i="1"/>
  <c r="G127" i="1" s="1"/>
  <c r="H127" i="1" s="1"/>
  <c r="F126" i="1"/>
  <c r="G126" i="1" s="1"/>
  <c r="H126" i="1" s="1"/>
  <c r="G125" i="1"/>
  <c r="H125" i="1" s="1"/>
  <c r="F125" i="1"/>
  <c r="F123" i="1"/>
  <c r="G123" i="1" s="1"/>
  <c r="H123" i="1" s="1"/>
  <c r="F122" i="1"/>
  <c r="G122" i="1" s="1"/>
  <c r="H122" i="1" s="1"/>
  <c r="G121" i="1"/>
  <c r="H121" i="1" s="1"/>
  <c r="F121" i="1"/>
  <c r="F120" i="1"/>
  <c r="G120" i="1" s="1"/>
  <c r="H120" i="1" s="1"/>
  <c r="G119" i="1"/>
  <c r="H119" i="1" s="1"/>
  <c r="F119" i="1"/>
  <c r="H118" i="1"/>
  <c r="G118" i="1"/>
  <c r="F118" i="1"/>
  <c r="F117" i="1"/>
  <c r="G117" i="1" s="1"/>
  <c r="H117" i="1" s="1"/>
  <c r="F116" i="1"/>
  <c r="G116" i="1" s="1"/>
  <c r="H116" i="1" s="1"/>
  <c r="F115" i="1"/>
  <c r="G115" i="1" s="1"/>
  <c r="H115" i="1" s="1"/>
  <c r="F114" i="1"/>
  <c r="G114" i="1" s="1"/>
  <c r="H114" i="1" s="1"/>
  <c r="G113" i="1"/>
  <c r="H113" i="1" s="1"/>
  <c r="F113" i="1"/>
  <c r="F112" i="1"/>
  <c r="G112" i="1" s="1"/>
  <c r="H112" i="1" s="1"/>
  <c r="G111" i="1"/>
  <c r="H111" i="1" s="1"/>
  <c r="F111" i="1"/>
  <c r="H110" i="1"/>
  <c r="G110" i="1"/>
  <c r="F110" i="1"/>
  <c r="F109" i="1"/>
  <c r="G109" i="1" s="1"/>
  <c r="H109" i="1" s="1"/>
  <c r="F108" i="1"/>
  <c r="G108" i="1" s="1"/>
  <c r="H108" i="1" s="1"/>
  <c r="F107" i="1"/>
  <c r="G107" i="1" s="1"/>
  <c r="H107" i="1" s="1"/>
  <c r="F106" i="1"/>
  <c r="G106" i="1" s="1"/>
  <c r="H106" i="1" s="1"/>
  <c r="G105" i="1"/>
  <c r="H105" i="1" s="1"/>
  <c r="F105" i="1"/>
  <c r="F104" i="1"/>
  <c r="G104" i="1" s="1"/>
  <c r="H104" i="1" s="1"/>
  <c r="G103" i="1"/>
  <c r="H103" i="1" s="1"/>
  <c r="F103" i="1"/>
  <c r="F102" i="1"/>
  <c r="G102" i="1" s="1"/>
  <c r="H102" i="1" s="1"/>
  <c r="F101" i="1"/>
  <c r="G101" i="1" s="1"/>
  <c r="H101" i="1" s="1"/>
  <c r="F100" i="1"/>
  <c r="G100" i="1" s="1"/>
  <c r="H100" i="1" s="1"/>
  <c r="F99" i="1"/>
  <c r="G99" i="1" s="1"/>
  <c r="H99" i="1" s="1"/>
  <c r="F98" i="1"/>
  <c r="G98" i="1" s="1"/>
  <c r="H98" i="1" s="1"/>
  <c r="G97" i="1"/>
  <c r="H97" i="1" s="1"/>
  <c r="F97" i="1"/>
  <c r="F96" i="1"/>
  <c r="G96" i="1" s="1"/>
  <c r="H96" i="1" s="1"/>
  <c r="G95" i="1"/>
  <c r="H95" i="1" s="1"/>
  <c r="F95" i="1"/>
  <c r="F94" i="1"/>
  <c r="G94" i="1" s="1"/>
  <c r="H94" i="1" s="1"/>
  <c r="F93" i="1"/>
  <c r="G93" i="1" s="1"/>
  <c r="H93" i="1" s="1"/>
  <c r="F92" i="1"/>
  <c r="G92" i="1" s="1"/>
  <c r="H92" i="1" s="1"/>
  <c r="F91" i="1"/>
  <c r="G91" i="1" s="1"/>
  <c r="H91" i="1" s="1"/>
  <c r="F90" i="1"/>
  <c r="G90" i="1" s="1"/>
  <c r="H90" i="1" s="1"/>
  <c r="G89" i="1"/>
  <c r="H89" i="1" s="1"/>
  <c r="F89" i="1"/>
  <c r="F88" i="1"/>
  <c r="G88" i="1" s="1"/>
  <c r="H88" i="1" s="1"/>
  <c r="G87" i="1"/>
  <c r="H87" i="1" s="1"/>
  <c r="F87" i="1"/>
  <c r="F86" i="1"/>
  <c r="G86" i="1" s="1"/>
  <c r="H86" i="1" s="1"/>
  <c r="F85" i="1"/>
  <c r="G85" i="1" s="1"/>
  <c r="H85" i="1" s="1"/>
  <c r="F84" i="1"/>
  <c r="G84" i="1" s="1"/>
  <c r="H84" i="1" s="1"/>
  <c r="F83" i="1"/>
  <c r="G83" i="1" s="1"/>
  <c r="H83" i="1" s="1"/>
  <c r="F82" i="1"/>
  <c r="G82" i="1" s="1"/>
  <c r="H82" i="1" s="1"/>
  <c r="G81" i="1"/>
  <c r="H81" i="1" s="1"/>
  <c r="F81" i="1"/>
  <c r="F80" i="1"/>
  <c r="G80" i="1" s="1"/>
  <c r="H80" i="1" s="1"/>
  <c r="G79" i="1"/>
  <c r="H79" i="1" s="1"/>
  <c r="F79" i="1"/>
  <c r="F78" i="1"/>
  <c r="G78" i="1" s="1"/>
  <c r="H78" i="1" s="1"/>
  <c r="F77" i="1"/>
  <c r="G77" i="1" s="1"/>
  <c r="H77" i="1" s="1"/>
  <c r="F76" i="1"/>
  <c r="G76" i="1" s="1"/>
  <c r="H76" i="1" s="1"/>
  <c r="F75" i="1"/>
  <c r="G75" i="1" s="1"/>
  <c r="H75" i="1" s="1"/>
  <c r="F74" i="1"/>
  <c r="G74" i="1" s="1"/>
  <c r="H74" i="1" s="1"/>
  <c r="G73" i="1"/>
  <c r="H73" i="1" s="1"/>
  <c r="F73" i="1"/>
  <c r="F72" i="1"/>
  <c r="G72" i="1" s="1"/>
  <c r="H72" i="1" s="1"/>
  <c r="G71" i="1"/>
  <c r="H71" i="1" s="1"/>
  <c r="F71" i="1"/>
  <c r="F70" i="1"/>
  <c r="G70" i="1" s="1"/>
  <c r="H70" i="1" s="1"/>
  <c r="F69" i="1"/>
  <c r="G69" i="1" s="1"/>
  <c r="H69" i="1" s="1"/>
  <c r="F68" i="1"/>
  <c r="G68" i="1" s="1"/>
  <c r="H68" i="1" s="1"/>
  <c r="F67" i="1"/>
  <c r="G67" i="1" s="1"/>
  <c r="H67" i="1" s="1"/>
  <c r="F66" i="1"/>
  <c r="G66" i="1" s="1"/>
  <c r="H66" i="1" s="1"/>
  <c r="G65" i="1"/>
  <c r="H65" i="1" s="1"/>
  <c r="F65" i="1"/>
  <c r="G64" i="1"/>
  <c r="H64" i="1" s="1"/>
  <c r="F64" i="1"/>
  <c r="G63" i="1"/>
  <c r="H63" i="1" s="1"/>
  <c r="F63" i="1"/>
  <c r="F62" i="1"/>
  <c r="G62" i="1" s="1"/>
  <c r="H62" i="1" s="1"/>
  <c r="F61" i="1"/>
  <c r="G61" i="1" s="1"/>
  <c r="H61" i="1" s="1"/>
  <c r="F60" i="1"/>
  <c r="G60" i="1" s="1"/>
  <c r="H60" i="1" s="1"/>
  <c r="F59" i="1"/>
  <c r="G59" i="1" s="1"/>
  <c r="H59" i="1" s="1"/>
  <c r="F58" i="1"/>
  <c r="G58" i="1" s="1"/>
  <c r="H58" i="1" s="1"/>
  <c r="G57" i="1"/>
  <c r="H57" i="1" s="1"/>
  <c r="F57" i="1"/>
  <c r="G56" i="1"/>
  <c r="H56" i="1" s="1"/>
  <c r="F56" i="1"/>
  <c r="H441" i="1"/>
  <c r="F54" i="1"/>
  <c r="G54" i="1" s="1"/>
  <c r="H54" i="1" s="1"/>
  <c r="F53" i="1"/>
  <c r="G53" i="1" s="1"/>
  <c r="H53" i="1" s="1"/>
  <c r="F52" i="1"/>
  <c r="G52" i="1" s="1"/>
  <c r="H52" i="1" s="1"/>
  <c r="F51" i="1"/>
  <c r="G51" i="1" s="1"/>
  <c r="H51" i="1" s="1"/>
  <c r="G49" i="1"/>
  <c r="H49" i="1" s="1"/>
  <c r="F49" i="1"/>
  <c r="H48" i="1"/>
  <c r="G48" i="1"/>
  <c r="F48" i="1"/>
  <c r="G47" i="1"/>
  <c r="H47" i="1" s="1"/>
  <c r="F47" i="1"/>
  <c r="F46" i="1"/>
  <c r="G46" i="1" s="1"/>
  <c r="H46" i="1" s="1"/>
  <c r="F45" i="1"/>
  <c r="G45" i="1" s="1"/>
  <c r="H45" i="1" s="1"/>
  <c r="F44" i="1"/>
  <c r="G44" i="1" s="1"/>
  <c r="H44" i="1" s="1"/>
  <c r="F43" i="1"/>
  <c r="G43" i="1" s="1"/>
  <c r="H43" i="1" s="1"/>
  <c r="F42" i="1"/>
  <c r="G42" i="1" s="1"/>
  <c r="H42" i="1" s="1"/>
  <c r="G41" i="1"/>
  <c r="H41" i="1" s="1"/>
  <c r="F41" i="1"/>
  <c r="G40" i="1"/>
  <c r="H40" i="1" s="1"/>
  <c r="F40" i="1"/>
  <c r="G39" i="1"/>
  <c r="H39" i="1" s="1"/>
  <c r="F39" i="1"/>
  <c r="F38" i="1"/>
  <c r="G38" i="1" s="1"/>
  <c r="H38" i="1" s="1"/>
  <c r="F37" i="1"/>
  <c r="G37" i="1" s="1"/>
  <c r="H37" i="1" s="1"/>
  <c r="F36" i="1"/>
  <c r="G36" i="1" s="1"/>
  <c r="H36" i="1" s="1"/>
  <c r="F35" i="1"/>
  <c r="G35" i="1" s="1"/>
  <c r="H35" i="1" s="1"/>
  <c r="F34" i="1"/>
  <c r="G34" i="1" s="1"/>
  <c r="H34" i="1" s="1"/>
  <c r="G33" i="1"/>
  <c r="H33" i="1" s="1"/>
  <c r="F33" i="1"/>
  <c r="G32" i="1"/>
  <c r="H32" i="1" s="1"/>
  <c r="F32" i="1"/>
  <c r="G31" i="1"/>
  <c r="H31" i="1" s="1"/>
  <c r="F31" i="1"/>
  <c r="F30" i="1"/>
  <c r="G30" i="1" s="1"/>
  <c r="H30" i="1" s="1"/>
  <c r="F29" i="1"/>
  <c r="G29" i="1" s="1"/>
  <c r="H29" i="1" s="1"/>
  <c r="F28" i="1"/>
  <c r="G28" i="1" s="1"/>
  <c r="H28" i="1" s="1"/>
  <c r="F27" i="1"/>
  <c r="G27" i="1" s="1"/>
  <c r="H27" i="1" s="1"/>
  <c r="F26" i="1"/>
  <c r="G26" i="1" s="1"/>
  <c r="H26" i="1" s="1"/>
  <c r="G25" i="1"/>
  <c r="H25" i="1" s="1"/>
  <c r="F25" i="1"/>
  <c r="G24" i="1"/>
  <c r="H24" i="1" s="1"/>
  <c r="F24" i="1"/>
  <c r="G23" i="1"/>
  <c r="H23" i="1" s="1"/>
  <c r="F23" i="1"/>
  <c r="F22" i="1"/>
  <c r="G22" i="1" s="1"/>
  <c r="H22" i="1" s="1"/>
  <c r="F21" i="1"/>
  <c r="G21" i="1" s="1"/>
  <c r="H21" i="1" s="1"/>
  <c r="F20" i="1"/>
  <c r="G20" i="1" s="1"/>
  <c r="H20" i="1" s="1"/>
  <c r="F19" i="1"/>
  <c r="G19" i="1" s="1"/>
  <c r="H19" i="1" s="1"/>
  <c r="F18" i="1"/>
  <c r="G18" i="1" s="1"/>
  <c r="H18" i="1" s="1"/>
  <c r="G17" i="1"/>
  <c r="H17" i="1" s="1"/>
  <c r="F17" i="1"/>
  <c r="G16" i="1"/>
  <c r="H16" i="1" s="1"/>
  <c r="F16" i="1"/>
  <c r="G15" i="1"/>
  <c r="H15" i="1" s="1"/>
  <c r="F15" i="1"/>
  <c r="F14" i="1"/>
  <c r="G14" i="1" s="1"/>
  <c r="H14" i="1" s="1"/>
  <c r="F13" i="1"/>
  <c r="G13" i="1" s="1"/>
  <c r="H13" i="1" s="1"/>
  <c r="F12" i="1"/>
  <c r="G12" i="1" s="1"/>
  <c r="H12" i="1" s="1"/>
  <c r="F11" i="1"/>
  <c r="G11" i="1" s="1"/>
  <c r="H11" i="1" s="1"/>
  <c r="F10" i="1"/>
  <c r="G10" i="1" s="1"/>
  <c r="H10" i="1" s="1"/>
  <c r="G9" i="1"/>
  <c r="H9" i="1" s="1"/>
  <c r="F9" i="1"/>
  <c r="G8" i="1"/>
  <c r="H8" i="1" s="1"/>
  <c r="F8" i="1"/>
  <c r="G7" i="1"/>
  <c r="H7" i="1" s="1"/>
  <c r="F7" i="1"/>
  <c r="F6" i="1"/>
  <c r="G6" i="1" s="1"/>
  <c r="H6" i="1" s="1"/>
  <c r="F5" i="1"/>
  <c r="G5" i="1" s="1"/>
  <c r="H5" i="1" s="1"/>
  <c r="H4" i="1"/>
  <c r="G4" i="1"/>
  <c r="F4" i="1"/>
  <c r="D170" i="1" l="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alcChain>
</file>

<file path=xl/sharedStrings.xml><?xml version="1.0" encoding="utf-8"?>
<sst xmlns="http://schemas.openxmlformats.org/spreadsheetml/2006/main" count="855" uniqueCount="384">
  <si>
    <t>Engineering, Supply, Erection and Commissioning of 33/11KV PSS at Gaiba along with associated lines of 33KV Lines,11 Lines under ODSSP-VI</t>
  </si>
  <si>
    <t>Part-A   1.1</t>
  </si>
  <si>
    <t>Supply Of Following Equipments/Materials for 33KV &amp; 11KV new lines of New 33/11KV PSS at Gaiba
(As Per Technical Specification And Scope Of Work)
**All quantities attached are indicaticve in nature.
**Actual quantity will be as per survey</t>
  </si>
  <si>
    <t>Unit</t>
  </si>
  <si>
    <t>Quantity</t>
  </si>
  <si>
    <t>WPB 160x152 (30.44KG/Mtr.),13 mtr- with base plate 300x300x12</t>
  </si>
  <si>
    <t>EA</t>
  </si>
  <si>
    <t>WPB 160x152 (30.44KG/Mtr.),11 mtr- with base plate 300x300x12</t>
  </si>
  <si>
    <t>GI Channel 100X50X5mm</t>
  </si>
  <si>
    <t>KG</t>
  </si>
  <si>
    <t>GI Channel 75X40X4.8mm</t>
  </si>
  <si>
    <t>GI Angle 50X50X6mm</t>
  </si>
  <si>
    <t>GI Flat 50X6 mm(2.36kg/mtr)</t>
  </si>
  <si>
    <t>Danger Plate, 33kV</t>
  </si>
  <si>
    <t>Danger Plate, 11kV</t>
  </si>
  <si>
    <t>GI barbed wire(2.50x2.50 mm)  anticlimbing device</t>
  </si>
  <si>
    <t>Back Clamp (25X3 mm. flat) for danger Plate WPB pole</t>
  </si>
  <si>
    <t>Back Clamp (25X3mm. Flat) for Barbed wire anticlimbing device for WPB Pole</t>
  </si>
  <si>
    <t>HT Stay Clamp Type-A for WPB Pole</t>
  </si>
  <si>
    <t>H.T 33kV Stay set (Complete)</t>
  </si>
  <si>
    <t>SET</t>
  </si>
  <si>
    <t>H.T 11kV Stay set (Complete)</t>
  </si>
  <si>
    <t>HT stay (Guy) insulator</t>
  </si>
  <si>
    <t>7/8 SWG Stay Wire(4mm)-(Heavy)</t>
  </si>
  <si>
    <t>7/10 SWG Stay Wire(3.15mm)-(Heavy)</t>
  </si>
  <si>
    <t>33kV V cross Arm (GI)</t>
  </si>
  <si>
    <t>11kV V cross Arm (GI)</t>
  </si>
  <si>
    <t>33kV,10kN pin insulator polymer</t>
  </si>
  <si>
    <t>11kV,5kN pin insulator polymer</t>
  </si>
  <si>
    <t>33KV Polymeric Disc Insulator 90KN B&amp;S</t>
  </si>
  <si>
    <t>Disc Insulator Hardware Fittings (90KN) B&amp;S</t>
  </si>
  <si>
    <t>11KV Polymeric Disc Insulator 70KN B&amp;S</t>
  </si>
  <si>
    <t>Disc Insulator Hardware Fittings (70KN) B&amp;S</t>
  </si>
  <si>
    <t>33KV 1250 Amp DBCR Isolator W/O E/S</t>
  </si>
  <si>
    <t>AB Switch (11KV,400A.3pole,50Hz)</t>
  </si>
  <si>
    <t>Lightning Arrester(30KV,10KA) (Station Class,class-2)</t>
  </si>
  <si>
    <t>11KV, 10KA Lightening Arrester Polymer SL(Class-II)</t>
  </si>
  <si>
    <t>Top bracket 100X50X5mm GI channel</t>
  </si>
  <si>
    <t>AAA conductor,148 mm2</t>
  </si>
  <si>
    <t>KM</t>
  </si>
  <si>
    <t>AAA conductor,100 mm2</t>
  </si>
  <si>
    <t>Wedge connector for 148 sq.mm AAAC</t>
  </si>
  <si>
    <t>Wedge connector for 100 sq.mm.AAAC</t>
  </si>
  <si>
    <t>Paddle clamp for wedge connector of 148 sq.mm AAAC</t>
  </si>
  <si>
    <t>Paddle clamp for wedge connector of 100 sq.mm AAAC</t>
  </si>
  <si>
    <t>Crimping type Midspan Compression Joint for 148 sq.mm AAAC</t>
  </si>
  <si>
    <t>Crimping type Midspan Compression Joint for 100 sq.mm AAAC</t>
  </si>
  <si>
    <t>Coil Earthing</t>
  </si>
  <si>
    <t>8 SWG GI wire (4mm)-(Heavy)</t>
  </si>
  <si>
    <t>GI Nut , Bolt &amp; Washer of different sizes</t>
  </si>
  <si>
    <t>POLYCARBONATE BIRD GUARD</t>
  </si>
  <si>
    <t>Black Paint(GIS Numbering &amp; Zebra Stripping)</t>
  </si>
  <si>
    <t>L</t>
  </si>
  <si>
    <t>Yellow Colour Paint(GIS Numbering &amp; Zebra Stripping) for Background</t>
  </si>
  <si>
    <t>Part-A   1.2</t>
  </si>
  <si>
    <t>Supply Of Following Equipments/Materials for Construction of new 33/11KV PSS at Gaiba
(As Per Technical Specification And Scope Of Work)
**All quantities attached are indicaticve in nature.
**Actual quantity will be as per survey</t>
  </si>
  <si>
    <t>30kV, 10kA, Metal Oxide, Class-2 (Station Class), Surge Arrester (for 33kV Incoming Line,  HT side of 2nos. Power Transformers and  33/0.433kV Station Transformer) - Outdoor Type with Surge Counter</t>
  </si>
  <si>
    <t>12kV, 10kA, Metal Oxide, Class-2 (Station Class), Surge Arrester with out surge counter( For Transformers  - Outdoor type</t>
  </si>
  <si>
    <t>11kv 2000A VCB 13 panel board Switchgear ( 2 incoming, 8 Outgoing, 1 Bus coupler, 2 Bus PT</t>
  </si>
  <si>
    <t>SCADA</t>
  </si>
  <si>
    <t xml:space="preserve">Pre-Wired RTU Panel </t>
  </si>
  <si>
    <t>Managed Layer2 Ethernet Switch (RTU Panel)</t>
  </si>
  <si>
    <t>Networking Accessories</t>
  </si>
  <si>
    <t>Set</t>
  </si>
  <si>
    <t>Signal Interface Panel (4G Modem cum Router)</t>
  </si>
  <si>
    <t>CMR with Mounting Base for Digital Inputs</t>
  </si>
  <si>
    <t>Interposing Relay for Digital Output</t>
  </si>
  <si>
    <t>Instrumentation Cable 
12 C X 0.5 mm2,  Armored cable for Status and Indications</t>
  </si>
  <si>
    <t>M</t>
  </si>
  <si>
    <t>Instrumentation Cable
7 C X 1.5 mm2, Armored for Control Output</t>
  </si>
  <si>
    <t>Twisted Pair Shielded &amp; Over all shielded Instrumentation Cable 
5 P X 1.0 mm2,   Armored for Analog Input</t>
  </si>
  <si>
    <t xml:space="preserve">4 C X 4 mm2 Copper cable for extension of CT &amp; PT </t>
  </si>
  <si>
    <t>2 C X 4 mm2 Cable for DC Power Supply</t>
  </si>
  <si>
    <t>4P X 0.36 mm2, Armored Communication Cable for MFM</t>
  </si>
  <si>
    <t>Armored CAT6 UTP Cable</t>
  </si>
  <si>
    <t>Un-Armored CAT6 UTP Cable</t>
  </si>
  <si>
    <t>Electronic Earthing and Earth Pit</t>
  </si>
  <si>
    <t>Multi Function Meter</t>
  </si>
  <si>
    <t>Industrial grade Serial Server</t>
  </si>
  <si>
    <t>33/11kV , 5MVA Power Transformer</t>
  </si>
  <si>
    <t>100 KVA  33/0.433kV Energy efficient  Station Transformer with HV &amp; LV BOX</t>
  </si>
  <si>
    <t>Transformer Monitoring Unit (TMU)</t>
  </si>
  <si>
    <t>RMU 33KV 3WAY 630A (2ISLTR+ 1BKR) (LLV)+Aux. PT</t>
  </si>
  <si>
    <t>Pre-Wired FRTU Panel with FRTU</t>
  </si>
  <si>
    <t>Managed Layer2 Ethernet Switch (FRTU Panel)</t>
  </si>
  <si>
    <t xml:space="preserve">Battery Charger </t>
  </si>
  <si>
    <t>Battery</t>
  </si>
  <si>
    <t>4G Modem cum Router</t>
  </si>
  <si>
    <t>Instrumentation Cable 12 C X 0.5 mm2,  Armored cable for Status and Indications</t>
  </si>
  <si>
    <t>Instrumentation Cable 7 C X 1.5 mm2, Armored for Control Output</t>
  </si>
  <si>
    <t>Twisted Pair Shielded &amp; Over all shielded Instrumentation Cable 5 P X 1.0 mm2,   Armored for Analog Input</t>
  </si>
  <si>
    <t>Armored CAT6 SFTP Cable</t>
  </si>
  <si>
    <t>Un-Armored CAT6 SFTP Cable</t>
  </si>
  <si>
    <t>GI Flat 75X10 mm</t>
  </si>
  <si>
    <t>Kg</t>
  </si>
  <si>
    <t>GI Flat 50X6 mm</t>
  </si>
  <si>
    <t>(125x70x6) mm GI joist 5Mtr (13.3kg / Mtr) (04 nos for one Power Transformer) for supporting of 33kV Cable &amp; 11kV cable (Unit Wt=0.0665 MT) &amp; 10 mm thick MS plate size 250X250 mm at the bottom of the RS Joist duly welded &amp; the MS plate to be suitably grouted to the floor for the rigidity.</t>
  </si>
  <si>
    <t>GI Nuts &amp; Bolts etc. for column and beam &amp; Equipment Structures</t>
  </si>
  <si>
    <t>High Density Polyethylene (HDPE) pipe 160 mm diameter.</t>
  </si>
  <si>
    <t>LTDB for 100KVA, 33/0.433kV Station Transformer</t>
  </si>
  <si>
    <t xml:space="preserve">1C X 400 sqmm, 33 KV, XLPE, Power cable Armored, aluminium conductor, stranded, including their termination materials like glands, lugs, tagging etc. as required as per technical specifications and scope of the works. </t>
  </si>
  <si>
    <t xml:space="preserve">33 KV 1C X 400 sq.mm. Heat Shrink In Door cable termination kit complete with all accessories and tagging etc. as per technical specifications and scope of the works. </t>
  </si>
  <si>
    <t xml:space="preserve">33 KV 1C X 400 sq.mm. Heat Shrink Out Door cable termination kit complete with all accessories and tagging etc. as per technical specifications and scope of the works. </t>
  </si>
  <si>
    <t>33 KV 1C X 400 sq.mm. Heat Shrink In Door cable termination kit complete with all accessories and tagging etc. as per technical specifications and scope of the works.  (Touch Proof)</t>
  </si>
  <si>
    <t>33kV, 3Core, 95sqmm Aluminium, XLPE insulation UG Cable with spare (SC rating of cable in kA- 9kA and SC rating of Armour in kA- 9kA) For Station Trf</t>
  </si>
  <si>
    <t>Outdoor termination kits Heat Shrinkable type suitable for 33kV, 3Core, 95sqmm, HT UG Cable kits For Station Trf</t>
  </si>
  <si>
    <t>Indoor termination kits Heat Shrinkable type suitable for 33kV, 3Core, 95sqmm, HT UG Cable kits For Station Trf (Touch Proof)</t>
  </si>
  <si>
    <t xml:space="preserve">3C X 400 sqmm, 11 KV, XLPE, 3 phase Power cable Armored, aluminium conductor, stranded, including their termination materials like glands, lugs, tagging etc. as required as per technical specifications and scope of the works. </t>
  </si>
  <si>
    <t xml:space="preserve">11 KV, 3C X 400 sqmm Heat Shrink In Door cable termination kit  complete with all accessories and tagging etc. as per technical specifications and scope of the works. </t>
  </si>
  <si>
    <t xml:space="preserve">11 KV, 3C X 400 sqmm Heat Shrink Out Door cable termination kit  complete with all accessories and tagging etc. as per technical specifications and scope of the works. </t>
  </si>
  <si>
    <t>4 Core x 2.5 mm2</t>
  </si>
  <si>
    <t>7 Core x 2.5 mm2</t>
  </si>
  <si>
    <t>10 Core x 2.5 mm2</t>
  </si>
  <si>
    <t xml:space="preserve">12 Core x 2.5 mm2 </t>
  </si>
  <si>
    <t>1 Core x 16 mm2  Aluminium cable from Battery to Battery Charger &amp; Battery Charger to  DCDB</t>
  </si>
  <si>
    <t>XLPE 4 Core x 150 mm2  ( for Station Transformer output )</t>
  </si>
  <si>
    <t xml:space="preserve">XLPE 4 Core x 95 mm2 ( for Oil Filtration Machine Connection )    </t>
  </si>
  <si>
    <t xml:space="preserve">XLPE 4 Core x 35 mm2 ( for Switchyard Lighting )  </t>
  </si>
  <si>
    <t>XLPE 4 Core 16 mm2 ( for Switchyard Lighting )</t>
  </si>
  <si>
    <t>XLPE 2 Core 16 mm2 ( for Switchyard Lighting )</t>
  </si>
  <si>
    <t>48 V maintenance free VRLA Battery</t>
  </si>
  <si>
    <t>48V, Float cum Boost Battery Charger</t>
  </si>
  <si>
    <t>No</t>
  </si>
  <si>
    <t>Part-B  1.1</t>
  </si>
  <si>
    <t>Erection,Testing and Commissioning for 33KV &amp; 11KV new lines of New 33/11KV PSS at Gaiba
(As Per Technical Specification And Scope Of Work)
**All quantities attached are indicaticve in nature.
**Actual quantity will be as per survey</t>
  </si>
  <si>
    <t>Part-B  1.2</t>
  </si>
  <si>
    <t>Erection,Testing and Commissioning for Construction of new 33/11KV PSS at Gaiba
(As Per Technical Specification And Scope Of Work)
**All quantities attached are indicaticve in nature.
**Actual quantity will be as per survey</t>
  </si>
  <si>
    <t>12kV, 10kA, Metal Oxide, Class-2 (Station Class), Surge Arrester with out surge counter( For Transformers &amp;  Out Going Feeders) - Outdoor type</t>
  </si>
  <si>
    <t>11 kV 2000A VCB 13 panel board Switchgear ( 2 incoming, 8 Outgoing, 1 Bus coupler, 2 Bus PT</t>
  </si>
  <si>
    <t>SCADA FOR Primary Substation</t>
  </si>
  <si>
    <t>LUM</t>
  </si>
  <si>
    <t>5 MVA, 33/11kV Power Transformer DYn11 (Outdoor Installation) with Accessories</t>
  </si>
  <si>
    <t>100 KVA  33/0.433kV Energy efficient  Station Transformer along with HT &amp; LT cable connection</t>
  </si>
  <si>
    <t>RMU 33KV 3WAY 630A (2ISLTR+ 1BKR) (LLV)</t>
  </si>
  <si>
    <t xml:space="preserve">Services of FRTU Panel, Communication and Other Supplied System </t>
  </si>
  <si>
    <t xml:space="preserve">Earthing Conductor 75X10 mm (5.89 Kg/Mtr.) GI Flat for laying (spacing maximum 2m both ways) </t>
  </si>
  <si>
    <t>Earthing Conductor: 50X6 mm (2.4Kg./Mtr.) GI  Flat for  Raiser  from the burial earth mat to equipment, structure etc.)</t>
  </si>
  <si>
    <t>Earthing Device &amp; Associated Accessories (Heavy duty GI Perforated Pipe of ID=40mm &amp; OD=50mm  with 3000mm long for  treated Earth Pit) as per Drawing</t>
  </si>
  <si>
    <t>(125x70x5) mm GI joist 5Mtr (13.3kg / Mtr) (04 nos for one Power Transformer) for supporting of 33kV Cable &amp; 11kV cable (Unit Wt=0.0665 MT) &amp; 10 mm thick MS plate size 250X250 mm at the bottom of the RS Joist duly welded &amp; the MS plate to be suitably grouted to the floor for the rigidity.</t>
  </si>
  <si>
    <t>LTDB for 100KVA, 33/0.433kV Station Transformer along with all cable connection &amp; fixing</t>
  </si>
  <si>
    <t xml:space="preserve">33 KV 1C X 400 sq.mm. Heat Shrink In Door cable termination kit  complete with all accessories and tagging etc. as per technical specifications and scope of the works. </t>
  </si>
  <si>
    <t xml:space="preserve">33 KV 1C X 400 sq.mm. Heat Shrink Out Door cable termination kit  complete with all accessories and tagging etc. as per technical specifications and scope of the works. </t>
  </si>
  <si>
    <t>Laying, Commissioning &amp; Testing of 33kV, 3Core, 1Run, 95sqmm, XLPE insulation (extruted type) UG cable with spare by open trench method.</t>
  </si>
  <si>
    <t>Outdoor termination kits Heat Shrinkable type suitable for 33kV, 3Core, 95sqmm, HT UG cable kits</t>
  </si>
  <si>
    <t>Indoor termination kits Heat Shrinkable type suitable for 33kV, 3Core, 95sqmm, HT UG cable kits</t>
  </si>
  <si>
    <t>48 V, 100 AH, maintenance free VRLA Battery (Set. 4 Nos of 12V Battery with 150AH)</t>
  </si>
  <si>
    <t>48V,  Float cum Boost Battery Charger (15 A float charging, 25 A boost charging)</t>
  </si>
  <si>
    <t>Part-C</t>
  </si>
  <si>
    <t>Supply,Erection,Commissioning,Wiring &amp; Testing of Sub-station Lighting And Fire Fighting System for new 33/11KV PSS at Gaiba</t>
  </si>
  <si>
    <t>SITC of 8way LDB with accessories</t>
  </si>
  <si>
    <t>SITC of Sub-Station Switchyard Lighting , Control Room Lighting (it includes supply of fixtures &amp; Lamps (LED)  with switch gear, GI Conduit etc.(120Wx 4 sets and 100Wx6 sets out side the control room, 20 Watt CFL tube-10 sets inside control room .Control Room wiring to be done with Copper wires as per the requirement (Lighting fixtures are to be fixed rigidly on the Column at a suitable height with GI tubular pole so that the required lux as per the technical specification is maintained).</t>
  </si>
  <si>
    <t>Lot</t>
  </si>
  <si>
    <t>SITC of 1.5 Ton capacity Split Air Conditioning units with Remote control facility: Including supply of split Air conditioner 5 Star rated, voltage stabiliser, control boxes etc. for completing the A.C scheme. (As per specification) for control room.</t>
  </si>
  <si>
    <t>SITC of 1400 mm sweep 250Volt A/C Celling Fan</t>
  </si>
  <si>
    <t>SITC of 300 mm sweep 70W A/C Exhaust Fan ( for Battery room and Toilet )</t>
  </si>
  <si>
    <t xml:space="preserve">SITC of Main Fire ALARM Control Panel (Ul /FM /Ulc/Vds Approved), Intelligent Addressable Modular Fire Alarm Control Panel based on 32 bit microprocessors including the following as per specification, A. Battery charger, B. SMF Batteries for 72 Hrs. back-up, C. Enclosure, D. min.240 character LCD display, (Other specification as mentioned), E. The panel should be modular, decentralized, with CPU /master control unit, loop cards, relay and interface card by means of duplicated electronics means hardware redundancy with full functionality, F. The panel must provide MODBUS/ RS485 port for integration with SCADA, G. The loop should be capable to have at least 50 elements / devices., as per technical specification and scope of work. </t>
  </si>
  <si>
    <t xml:space="preserve">SITC of Intelligent Addressable multi sensor Detector- (Smoke + Fixed Tempt. + Rate of rise tempt.) For ceiling (UL /FM /ULC/Vds Approved) inclusive base and other installation accessories. (must have inbuilt short circuit isolator), as per technical specification and scope of work. </t>
  </si>
  <si>
    <t xml:space="preserve">SITC of Intelligent Addressable multi sensor Detector- (Smoke + Fixed Tempt. + Rate of rise tempt.) For trench (UL /FM /ULC/Vds Approved) inclusive base and other installation accessories. (must have inbuilt short circuit isolator), as per technical specification and scope of work. </t>
  </si>
  <si>
    <t>SITC of Response Indicator (Twin LED transparent type), as per technical specification and scope of work. Scope of work includes installation and other associated work.</t>
  </si>
  <si>
    <t>SITC of Addressable manual Call Point (must have inbuilt short circuit isolator,) (UL /FM /ULC/Vds Approved), as per technical specification and scope of work. Scope of work includes installation and other associated work.</t>
  </si>
  <si>
    <t>SITC of Electronic Hooter/Multi tone sounder (must have inbuilt short circuit isolator,) (UL /FM /ULC/Vds Approved) Indoor type, as per technical specification and scope of work. Scope of work includes installation and other associated work.</t>
  </si>
  <si>
    <t>SITC of 2 Core X 1.5 sq.mm copper conductor, armored, RED colour FRLS PVC sheathed signal Cable confirming to IS standards and specifications</t>
  </si>
  <si>
    <t>SITC of Supply &amp; erection of 4C*2.5sqmm copper armoured FRLS cable confirming to IS standard with accessories (Gland, lug, saddle, etc.)</t>
  </si>
  <si>
    <t>SITC of Supply &amp; erection of steel wire reinforced flexible conduct pipe (16MM) with all accessories.</t>
  </si>
  <si>
    <t>SITC of  Surge Arrester for fire Alarm system, as per technical specification and scope of work. Scope of work includes installation and other associated work.</t>
  </si>
  <si>
    <t>SITC of Lightning arrester Rod in Top of PSS Building along with all accessories</t>
  </si>
  <si>
    <t>SITC of Foam type- 5 Ltrs</t>
  </si>
  <si>
    <t>SITC of CO2 - 4.5 Kgs</t>
  </si>
  <si>
    <t>SITC of Dry powder 4.5 Kg</t>
  </si>
  <si>
    <t>SITC of Fire Bucket  with GI Stand with GI Canopy  arrangement (4nos. in one Stand=1 Set)</t>
  </si>
  <si>
    <t>SITC of ACDB as per specification</t>
  </si>
  <si>
    <t>SITC of Main Lighting Distribution Board (as per specification)</t>
  </si>
  <si>
    <t xml:space="preserve">SITC of Indoor Lighting Distribution Board as per specification </t>
  </si>
  <si>
    <t>SITC of Receptable Panel near Power Transformer</t>
  </si>
  <si>
    <t>SITC of Water Cooler with water purifier system as per Technical Specification</t>
  </si>
  <si>
    <t xml:space="preserve">SITC of Maintenance Testing Equipment  as per Technical Specification </t>
  </si>
  <si>
    <t xml:space="preserve">SITC of Tools and Plants (T&amp;P's) Requirement  as per Technical Specification </t>
  </si>
  <si>
    <t xml:space="preserve">SITC of Office Furniture as per Technical Specification </t>
  </si>
  <si>
    <t>SITC of 90 lb Rail  5.4 mts ( 2.7x2) 44.62 kg per mtr / Transformer  each (Unit Wt=0.240 MT)</t>
  </si>
  <si>
    <t>SITC of (500x500x10) mm  GI plate 6 nos / Transformer  each (Unit Wt=0.013 MT)</t>
  </si>
  <si>
    <t>SITC of (65x65x5) mm  GI angle of 5.4 mts length.4.9 kg/mtr. / Transformer  each (Unit Wt=0.026 MT)</t>
  </si>
  <si>
    <t>Part-D</t>
  </si>
  <si>
    <t>Civil Works with supply of all materials like Cement, MS tor rod, Brick, Coarse &amp; Fine Agregrates &amp; Labour,T&amp;P etc.</t>
  </si>
  <si>
    <t>Fixing of complete 33KV line  Complete stay set</t>
  </si>
  <si>
    <t>Fixing of complete 11KV line Complete stay set</t>
  </si>
  <si>
    <t xml:space="preserve">Concreting ratio 1:1.5:3(M-20 Grade) (500mmX500mmX2200mm) = 0.55Cu.mtr(Per Pole) </t>
  </si>
  <si>
    <t>M3</t>
  </si>
  <si>
    <t xml:space="preserve">Concreting ratio 1:1.5:3(M-20 Grade) (500mmX500mmX1800mm) = 0.45Cu.mtr(Per Pole) </t>
  </si>
  <si>
    <t>Couping ratio 1:1.5:3(M-20 Grade) with dimension (500X500X450)= 0.1125 Cu mtr(Per Pole)</t>
  </si>
  <si>
    <t>Provide necessary civil material for construction of Earthing chamber, excavation &amp; installation</t>
  </si>
  <si>
    <t xml:space="preserve">Supply &amp; Erection of GI Pipe of dia. 150mm, Class-B </t>
  </si>
  <si>
    <t>Contour survey , plotting the contour  on graph sheet and marking the finished ground level</t>
  </si>
  <si>
    <t>M2</t>
  </si>
  <si>
    <t>Cutting for Levelling and disposal of excess earth either in low laying area in sub-station or outside.</t>
  </si>
  <si>
    <t>Filling of S/S area with borrowed earth (rolling &amp; compacting of filled up soil before taking measurement). Upto 3M depth</t>
  </si>
  <si>
    <t>OUT DOOR DRAIN to DISCHARGE SWITCHYARD/ WATER FROM WASH BASIN AND CONTROL ROOM ROOF (10 mts</t>
  </si>
  <si>
    <t>Excavation in all type soil (1.35x10x0.7)</t>
  </si>
  <si>
    <t>PCC (1:3:6 ) (1.35x10x0.1)</t>
  </si>
  <si>
    <t>PCC ( 1:2:4 ) (0.3x10x0.05)</t>
  </si>
  <si>
    <t>Brick Masonary with cement mortar ( 1:5 ) (0.25x10x0.925+1/2x0.15x0.93x10)+(0.25x10x0.925)</t>
  </si>
  <si>
    <t>Plastering with Cement mortar(1:6) ( 2x0.25x10+2x0.925x10+1x0.925x10+1x1.0x10 )</t>
  </si>
  <si>
    <t>Switch Yard and COMPOUND WALL For PILE Foundation  for SBC  Upto 10, for Open Cast for SBC more than 10  ( FOR 60x40 MTR AREA), as per technical specification and scope of work.</t>
  </si>
  <si>
    <t>Construction of 2.5Mtr height (Above NGL) Compound-wall  (with RCC column &amp; beam with M-20 Grade concrete ) along the property line of the sub-station as per technical specification and instruction of the Engineer in Charge.(the size of the bricks shall be 250mm having 1st class Fly-ash brick having compressive strength with 75kg/cm2). This also includes excavation in all types of soil or rocks, backfilling ,and disposal of excess earth . (Brick works rested on RCC Beam and RCC Column &amp; footings , including Cement Plastering, Cement wash, Wall Painting two coats with weather coat.
Provision of the boundary wall Fencing with GI Grill of 700 mm height (20Kg / Mtr) fixing at the top of the wall. It includes supply of all the materials of the fencing .</t>
  </si>
  <si>
    <t xml:space="preserve">Boring and casting  300 mm dia single under reamed pile of 3.00 m. long with R.C.C. M-20 using 20 mm down graded chips with cost of all materials, Steel Rods, labours, T&amp;P etc. &amp; all other machinaries required for Compound Wall work etc.complete in all respect as per latest specification &amp; direction of the Engineer in charge at a spacing of 3.3m c/c </t>
  </si>
  <si>
    <t xml:space="preserve"> Power Transformer with Switch Yard GI Chain Linking Fencing with 2 Mtr Height.</t>
  </si>
  <si>
    <t>Power Transformer Foundation for 8 MVA PTR &amp; RMU Foundation</t>
  </si>
  <si>
    <t>Excavation in all type soil per Tfr.</t>
  </si>
  <si>
    <t>PCC (1:3:6 ) per Tfr.</t>
  </si>
  <si>
    <t>RCC ( 1:1.5:3 ) per Tfr. As per drawing</t>
  </si>
  <si>
    <t>RRHG stone grouting with sand per Tfr.</t>
  </si>
  <si>
    <t>Prefabricated RCC foundation of 33kV RMU</t>
  </si>
  <si>
    <t>Construction of 100kVA 33/0.4 kV station Trf. Plinth</t>
  </si>
  <si>
    <t>Excavation in all type soil (2.5X2.5X0.750 mtr)</t>
  </si>
  <si>
    <t>PCC (1:3:6 ) (2.5X2.5X0.075 mtr)</t>
  </si>
  <si>
    <t>RCC ( 1:1.5:3 ) (1.5X1.5X0.1 mtr)</t>
  </si>
  <si>
    <t>Brick Masonary work (2.5x2.5x.925+2x(.5 x1.5x2.25) (1:5)</t>
  </si>
  <si>
    <t xml:space="preserve">Cement Plastering (1:6) (1.5x2.25x4)+(1.5x1.5) 20mm thick                  </t>
  </si>
  <si>
    <t>Construction of oil sump pit  for Transformer (1.6 X 1.6 X 2.3 )</t>
  </si>
  <si>
    <t>Excavation of Earth(2.0x2.0x2.1)</t>
  </si>
  <si>
    <t>PCC (1:3:6) 2X2X0.1</t>
  </si>
  <si>
    <t xml:space="preserve">RCC(1:1.5:3)  1.6X1.6X0.1  for Top Slab </t>
  </si>
  <si>
    <t>Brick Masonary work(2x2.1+2x1.6)x0.25x2.3  (1:5)</t>
  </si>
  <si>
    <t xml:space="preserve">Cement Plastering (1:6) 2.3 ( 4x2.1+ 4x1.6 )+ 1.6x1.6                        </t>
  </si>
  <si>
    <t>Drainage for Oil sump pit with 250 dia hume pipe</t>
  </si>
  <si>
    <t>ROAD (6 Mtrs wide) Length of the road 20 mtrs</t>
  </si>
  <si>
    <t>Excavation in all type soil  0.5mx1mx5m</t>
  </si>
  <si>
    <t>Boulder Packing  0.5mx1mx5m</t>
  </si>
  <si>
    <t>Water base course -I 0.075mx1mx5m</t>
  </si>
  <si>
    <t>Water base course -II   0.075mx1mx5m</t>
  </si>
  <si>
    <t>PCC ( 1:2:4 )  0.1mx1mx5m</t>
  </si>
  <si>
    <t>Fly ash  Brick masonary in cement mortar (1:6) using the bricks of size 10" x 5" x 3" of crushing strength not less than 75 kg / centimetre square with dimensional tolerance 3% after immersing the bricks for 6 hours in water before use including hoisting to required height placing in position scaffolding, splays cutting, circular moulding, corbelling, chamfering and similar such type of work watering and curing etc. including cost, conveyance, royalty, cess, and taxes of all other materials machinaries scaffolding all labour T&amp;P articles required for the work etc. complete in all respect as per the latest specification confirming to relevant IS Specification and direction of the Engineer-in-charge.</t>
  </si>
  <si>
    <t>(125x70x5) mm RS GI joist 5Mtr (STATION)</t>
  </si>
  <si>
    <t>Excavation with back filling L 1m x W 1 x D 2</t>
  </si>
  <si>
    <t xml:space="preserve">PCC (1:3:6) </t>
  </si>
  <si>
    <t xml:space="preserve">RCC (1:1.5:3) </t>
  </si>
  <si>
    <t>Baffle Wall</t>
  </si>
  <si>
    <t>Excavation with back filling  4.2mx0.75mx0.5m</t>
  </si>
  <si>
    <t>PCC 1:3:6   4.2mx0.75mx0.1m</t>
  </si>
  <si>
    <t>RCC 1:1.5:3    0.75x3.8x0.2+0.5x3.4x0.2+2.5x3x0.15</t>
  </si>
  <si>
    <t xml:space="preserve">PCC (1:4:8 ) With cement For S/S area(75 mm) per Sq. mts.( (8x16x0.075) </t>
  </si>
  <si>
    <t xml:space="preserve">Metal Spreading 100 mm. per Sq. mts. Area of spreading.  </t>
  </si>
  <si>
    <t>Switchgear Cum Control Room (22x10Mts) (column &amp; beam based) (as per specification &amp; Inclusive of doors, windows, collapsible gate, PHD  fittings, electrification, inner cable trench, Two nos main doors with  concrete pillars, beams) etc. as per Technical  specification in Civil section. Layout Drawing    Switchgear Cum Control Room For Pile foundation in FLOOD AREA (with SBC upto 10)</t>
  </si>
  <si>
    <t>Boring and casting  300 mm dia single under reamed pile of 5.00 m. long with R.C.C. M-20 using 20 mm down graded chips with cost of all materials, labours, T&amp;P etc. &amp; all other machinaries required for the work etc. Complete in all respect as per latest specification &amp; direction of the Engineer in charge.</t>
  </si>
  <si>
    <t>Earth work in excavation of foundation trenches in all kinds of soil including moorum, stony earth and earth mixed with boulders except sheet rock and boulders requiring blasting including dressing of sides and leveling the bed up to the required depth and depositing the excavated materials away from the work site within initial leads and lifts, including shoring, shuttering &amp; dewatering (if required) with cost of labour,cess, hire &amp; running charges of water pumps sundries , T &amp; P &amp; all other machinaries required for the work etc. Complete in all respect as per latest specification &amp; direction of the Engineer in charge.</t>
  </si>
  <si>
    <t>Supplying and filling in foundation and plinth with good river sand well watered and rammed in layers not exceeding 23 cm in each layer including all leads and lifts, cost of all  materials, labour,cess, sundries, T&amp;P required for the work etc. Complete in all respect as per latest specification &amp; direction of the Engineer in charge.</t>
  </si>
  <si>
    <t>Providing and lying plain cement concrete of proportion (1:3:6) in foundation and plinths  using approved quality cement , 40 mm. size black hard crusher broken granite stone metal and screened, washed sharp sand for mortar of approved quality and from approved quarry,  including hoisting, lowering, laying concrete, ramming, watering and curing etc. complete to required levels laid in layers not exceeding 15 cm. thick in each layer including cost, conveyance, loading, unloading, royalties and taxes of all materials and cost of all labours, cess, sundries, T&amp;P &amp; all other machinaries required for the work including shoring, shuttering and dewatering if required including hire &amp; running charges of water pump etc. Complete in all respect as per latest specification &amp; direction of the Engineer in charge.</t>
  </si>
  <si>
    <t>K.B.  Brick masonary in cement mortar (1:6) using the bricks of size 10" x 5" x 3" of crushing strength not less than 100 kg / centimeter square with dimensional tolerance 3% after immersing the bricks for 6 hours in water before use including hoisting to required height placing in position scaffolding, splays cutting, circular moulding, corbelling, chamfering and similar such type of work watering and curing etc. including cost, conveyance, royalty, cess, and taxes of all other materials machinaries scaffolding all labour T&amp;P articles required for the work etc. complete in all respect as per the latest specification confirming to relevant IS Specification and direction of the Engineer-in-charge.</t>
  </si>
  <si>
    <t>In Foundation and Plinth</t>
  </si>
  <si>
    <t>Ground Floor</t>
  </si>
  <si>
    <t>RCC work M-20 grade as per approved designs and drawings having a minimum compressive strength (in work test) 200 Kg./ Sqcm.in 15 cm. cubes at 28 days after mixing and test conducted in accordance with I.S.456 and I.S 516 using 12 mm. to 20 mm. size black hard crusher broken granite stone chips, screened and washed sharp sand for mortar of approved quality from approved quarry, to be mixed in concrete mixture with approved quality cement including hoisting, lowering, laying and compacting concrete by using vibrators, watering and curing for 28 days, centering and shuttering and finishing the exposed surface smooth  providing grooves or beads wherever necessary including cost, conveyance, loading,  unloading, royalties and taxes and cess of all materials, cost of all labours, sundries, T&amp;P &amp; all other machinaries required for the work but excluding cost and conveyance of M.S. or Tor steel and binding wires etc. Complete in all respect as per latest specification &amp; direction of the Engineer in charge.</t>
  </si>
  <si>
    <t>Pile cap &amp; Grade beam</t>
  </si>
  <si>
    <t>R.C.C. wall</t>
  </si>
  <si>
    <t>Plinth Beam</t>
  </si>
  <si>
    <t>Column &amp; Beam- Ground Floor</t>
  </si>
  <si>
    <t>Lintel-Ground Floor</t>
  </si>
  <si>
    <t xml:space="preserve">65mm thick R.C.C.Chajja- Ground Floor </t>
  </si>
  <si>
    <t>Roof slab - Ground Floor</t>
  </si>
  <si>
    <t>Staircase- Ground Floor</t>
  </si>
  <si>
    <t>Cutting, Straightening coiled or bent up M.S. rods or Tor steel welding or jointing if necessary, bending, binding, tying the grills as required for R.C.C. works, providing fan hooks where necessary and hoisting, lowering and placing in proper position according to approved designs and drawings including cost, conveyance, loading, unloading, taxes of M.S. rods or Tor steel and binding wires of 18 to 20 gauge required for the work and cost of all labour, sundries, T&amp;P and scaffolding complete in all respect as directed by the Engineer in charge (payment will be made according to the actual weight of M.S. rod / Tor steel consumed in the work and no separate payment will be made towards weight of binding wires which is to be borne by the contractor at his own cost etc. complete  in all respect as per direction of  the Engineer-in-charge.</t>
  </si>
  <si>
    <t>TON</t>
  </si>
  <si>
    <t>Supplying, fitting and fixing vitrified tile  60x60cm plain Ivory 8 to 10 mm thick in floors  of approved make with application of polymer modified cement based water resistant adhesive bed of required thickness of 10mm and filling joints with epoxy grout of approved quality including cost of all materials, takes labour T&amp;P etc. required for the work etc. complete  in all respect as per the latest specification  and direction of the Engineer-in-charge.</t>
  </si>
  <si>
    <t>Supplying, fitting and fixing vitrified tile  60x60cm plain Ivory 8 to 10 mm thick in dado  of approved make with application of polymer modified cement based water resistant adhesive bed of required thickness of 10mm and filling joints with epoxy grout of approved quality including cost of all materials, takes labour T&amp;P etc. required for the work etc. complete  in all respect as per the latest specification  and direction of the Engineer-in-charge.</t>
  </si>
  <si>
    <t>Supplying, fitting and fixing Floor tile of size 40cmx40 cm / 30cmx30cm in floors   on 25mm thick bed of cement mortar 1:1 (1cement : 1sand) jointed with neat cement slury mixed with pigment to match the shades of the tiles of required thickness of approved quality including cost of all materials, takes labour T&amp;P etc. required for the work.etc complete  in all respect as per the latest specification  and direction of the Engineer-in-charge.</t>
  </si>
  <si>
    <t>Providing fitting fixing  Glazed /Ceramic tiles of size 20cmX30cm &amp; 6.5 to 6.7mm thick of size up to 0.10sqm in wall dados skirting and  on 12mm thick cement plaster (1:3) jointed with neat cement slurry mixed with pigments to match the shade of the tiles including rubbing and polishing complete including cost of precast tiles etc. complete  in all respect as per the latest specification  and direction of the Engineer-in-charge.</t>
  </si>
  <si>
    <t xml:space="preserve">Supplying, fitting and fixing 5"x2½" size Dressed seasoned Sal wood chaukaths including cost, conveyance royality taxes of all materials. labour, all other machinaries, T &amp; P articles required for the work complete in all respect as per the direction of the Engineer-in-Charge. </t>
  </si>
  <si>
    <t>Supplying, fitting and fixing 30mm/32mm flush door shutter (Non-Sal hard wood frame fixed with 4mm BWR ply on both sides of frame.including cost conveyance royality taxes of all materials. labour, all other machinaries, T &amp; P articles required for the work complete in all respect as per the direction of the Engineer-in-Charge.</t>
  </si>
  <si>
    <t>Providing and fixing of sliding windows of approved make to be febricated from roll formed sections made of pre-painted steel (base steel as per IS-513 of 0.6 mm thick "D" quality, galvanized as per IS-277 with zinc of 120 Gm/ Sqm.) including cost conveyance royality taxes of all materials. labour, all other machinaries, T &amp; P articles required for the work complete in all respect as per the direction of the Engineer-in-Charge.  DOUBLE SHUTTER SLIDING WINDOW</t>
  </si>
  <si>
    <t>Providing and fixing of FRP door frame including cost conveyance royality taxes of all materials. labour, all other machinaries, T &amp; P articles required for the work complete in all respect as per the latest specification  and direction of the Engineer-in-Charge.</t>
  </si>
  <si>
    <t xml:space="preserve">Providing and fixing of FRP door shutter including cost conveyance royality taxes of all materials. labour, all other machinaries, T &amp; P articles required for the work complete in all respect as per the latest specification  and direction of the Engineer-in-Charge. </t>
  </si>
  <si>
    <t>Providing 16mm. thick cement plaster with cement mortar of mix (1:6) with approved quality cement with screened and washed sharp sand for mortar and finished smooth to the surface over brick  work after racking out the joints including watering and curing, rounding of corners etc. complete with cost, conveyance, loading, unloading, royalties, cess, and taxes of all materials and cost of all labours, sundries, T&amp;P and scaffolding required for the work etc. complete in all respect as desired by the Engineer in charge</t>
  </si>
  <si>
    <t>Providing 12mm. thick cement plaster with cement mortar of mix (1:6) with approved quality cement and  screened and washed sharp sand for mortar and finished smooth to the surface over brick  work after racking out the joints including watering and curing, rounding of corners etc. complete with cost, conveyance, loading, unloading, royalties and taxes, cess, of all materials and cost of all labours, sundries, T&amp;P and scaffolding required for the work etc. complete in all respect as desired by the Engineer in charger in charge</t>
  </si>
  <si>
    <t>25,1</t>
  </si>
  <si>
    <t>Providing 12mm. thick cement plaster with cement mortar of mix (1:3) with approved quality cement with screened and washed sharp sand for mortar and finished smooth to the surface in ceiling and R.C.C. surface after chipping the surface in all floors including watering and curing, rounding of corners etc. complete with cost, conveyance, loading, unloading, royalties, cess, and taxes of all materials and cost of all labours, sundries, T&amp;P and scaffolding required for the work etc. complete in all respect as desired by the Engineer in charge.</t>
  </si>
  <si>
    <t>Providing and finishing the wall surface with two coat of cement wash  including scaffolding, all labour, cost, conveyance, cess, taxes of all materials, T&amp;P articles, brushes  all other machineries required for the work complete in all respect confirming to relevant I.S. Specification and direction of the Engineer-in-Charge</t>
  </si>
  <si>
    <t>Supplying fitting and fixing of  M.S shutter made out of M.S Angle 40mmx40mmx6mmm, M.S.Flat 19 mm x 5 mm size, M.S. guide, top hood cover etc. as per design provided  including  cost, conveyance, royalities of all materials, cost of all labour, T&amp;P articles required for the work etc. complete in all respect confirming to relevant I.S specification and direction of the Engineer-in Charge.</t>
  </si>
  <si>
    <t>Supplying fitting and fixing of  M.S grill made out of M.S M.S.Flat 19 mm x 5 mm size, as per design provided  including  cost, conveyance, royalities of all materials, cost of all labour, T&amp;P articles required for the work etc. complete in all respect confirming to relevant I.S specification and direction of the Engineer-in Charge.</t>
  </si>
  <si>
    <t>Wall painting 2 coats with acrylic distemper over one coat of wall primer of approved shade on new work to give an even shade in all floors at all height including scafolding cost of brushes including cost of paint cost conveyance royality of all materials labour,T&amp;P articles  required for the work etc. complete  in all respect as per the latest specification  and direction of the Engineer-in-charge.</t>
  </si>
  <si>
    <t>Painting two coats with weather coat on exterior walls surface  of  approved quality and approved shade over a coat of primer in all floors at all height of approved quality and shade including cleaning and sand papering the surface and making the surface smooth with cost, conveyance, loading, unloading, and taxes of all materials, cost of all labour, sundries, T&amp;P, scaffolding etc. required for the work complete in all respect as directed by Engineer-in-charge</t>
  </si>
  <si>
    <t>Painting two Coats with approved colour synthetic enamel paint on  wood / iron work in all floors  at all height including scafolding cost conveyance royality of all materials labour,T&amp;P articles  required for the work etc. complete  in all respect as per the latest specification  and direction of the Engineer-in-charge.</t>
  </si>
  <si>
    <t>Providing cement concrete (1:1.5:3) using 12mm size black hard crusher broken granite stone chips, screened &amp; washed sharp sand for mortar of approved quality and from approved quarry,  including hoisting, lowering, laying concrete, ramming, watering and curing etc. complete to required levels laid in layers not exceeding 15 cm. thick in each layer including cost, conveyance, loading, unloading, royalties and taxes of all materials and cost of all labours, cess, sundries, T&amp;P &amp; all other machinaries required for the work including shoring, shuttering and dewatering if required including hire &amp; running charges of water pump etc. Complete in all respect as per latest specification &amp; direction of the Engineer in charge.</t>
  </si>
  <si>
    <t>Supplying, fitting and fixing of stainless steel of 304 grade in hand railing using 50mm dia of 2mm thick circular pipe with Balustrade of size 32mm x 32mm x 2mm @ 0.90mtr. C/C and stainless square pipe bracing of size 32mm x 32mm x 2mm in 3 rows in stair case as per approved design and specification, buffing, polishing etc. with cost, conveyance, taxes of all materials, labour, T&amp;P etc. required for the complete in all respect.</t>
  </si>
  <si>
    <t>Providing and fixing M.S. fan clamp type-I of 16mm dia M.S. bar bent to shape with hooked ends in R.C.C. slab during laying including painting the exposed portion of loop as per standard design complete as directed by the Engineer-in-charge.</t>
  </si>
  <si>
    <t>Providing 12mm. thick cement plaster in cement mortar of mix (1:4) with neat cement punning with approved quality cement with screened and washed sharp sand for mortar and finished smooth to the surface in ceiling and R.C.C. surface after chipping the surface in septic tank including watering and curing, rounding of corners etc. complete with cost, conveyance, loading, unloading, royalties, cess, and taxes of all materials and cost of all labours, sundries, T&amp;P and scaffolding required for the work etc. complete in all respect as desired by the Engineer in charge.</t>
  </si>
  <si>
    <t>Providing neat cement punning with approved quality cement finished smooth to the surface etc. complete with cost, conveyance, loading, unloading, royalties, cess, and taxes of all materials and cost of all labours, sundries, T&amp;P and scaffolding required for the work etc. complete in all respect as desired by the Engineer in charge.</t>
  </si>
  <si>
    <t>40 mm thick grading concrete with cement concrete (1:2:4) using 12mm and down graded b.h.g. chips to the roof surface with  water proofing cement compound finished smooth over RCC slab including hoisting and laying in position watering and curing for required number of days finished to smooth surface and desired slope including cost conveyance, royalty and taxes of all materials, labour T&amp;P articles required for the work etc. complete in all respect confirming to relevant I.S specification and direction of the Engineer-in-Charge.</t>
  </si>
  <si>
    <t>Providing Fitting, fixing of Aluminium Door with OEL or equivalent anodized AL. door section as vertical member, as top, as bottom and middle member and 8mm plain glass fixed to door to be completed including all cost of labour T&amp;P hire charges of drilling machine , labour charges etc.complete.</t>
  </si>
  <si>
    <t>Supply &amp; Fixing of alluminium Ventilator with 8 mm thick glass as per approved drawing</t>
  </si>
  <si>
    <t>Finishing surface of wall with Acrylic wall Putty(water Based) of approved make and finished smooth and even surface to receive painting including cost of scaffolding staging charges with cost of all materials, taxes, labour, T&amp;P etc. complete.</t>
  </si>
  <si>
    <t>Septic Tank</t>
  </si>
  <si>
    <t>Earth work in excavation of foundation trenches in all kinds of soil including moorum, stony earth and earth mixed with boulders except sheet rock and boulders requiring blasting including dressing of sides and leveling the bed up to the required depth and depositing the excavated materials away from the work site within initial leads and lifts, including shoring, shuttering &amp; dewatering (if required) with cost of labour,cess, hire &amp; running charges of water pumps sundries , T &amp; P &amp; all other machinaries required for the work etc.complete in all respect as per latest specification &amp; direction of the Engineer in charge.</t>
  </si>
  <si>
    <t>Supplying and filling in foundation and plinth with good river sand well watered and rammed in layers not exceeding 23 cm in each layer including all leads and lifts, cost of all  materials, labour,cess, sundries, T&amp;P required for the work etc.complete in all respect as per latest specification &amp; direction of the Engineer in charge.</t>
  </si>
  <si>
    <t>Providing and lying plain cement concrete of proportion (1:3:6) in foundation and plinths  using approved quality cement , 40 mm. size black hard crusher broken granite stone metal and screened, washed sharp sand for mortar of approved quality and from approved quarry,  including hoisting, lowering, laying concrete, ramming, watering and curing etc. complete to required levels laid in layers not exceeding 15 cm. thick in each layer including cost, conveyance, loading, unloading, royalties and taxes of all materials and cost of all labours, cess, sundries, T&amp;P &amp; all other machinaries required for the work including shoring, shuttering and dewatering if required including hire &amp; running charges of water pump etc.complete in all respect as per latest specification &amp; direction of the Engineer in charge.</t>
  </si>
  <si>
    <t xml:space="preserve">RCC work M-20 grade as per approved designs and drawings having a minimum compressive strength (in work test) 200 Kg./ Sqcm.in 15 cm. cubes at 28 days after mixing and test conducted in accordance with I.S.456 and I.S 516 using 12 mm. to 20 mm. size black hard crusher broken granite stone chips, screened and washed sharp sand for mortar of approved quality from approved quarry, to be mixed in concrete mixture with approved quality cement including hoisting, lowering, laying and compacting concrete by using vibrators, watering and curing for 28 days, centering and shuttering and finishing the exposed surface smooth  providing grooves or beads wherever necessary including cost, conveyance, loading,  unloading, royalties and taxes and cess of all materials, cost of all labours, sundries, T&amp;P &amp; all other machinaries required for the work but excluding cost and conveyance of M.S. or Tor steel and binding wires etc.complete in all respect as per latest specification &amp; direction of the Engineer in charge. </t>
  </si>
  <si>
    <t>P.H. Fitting (Internal &amp; External) to Switch-Gear -Cum -Control Room</t>
  </si>
  <si>
    <t>Supplying all materials , labours , taxes and tools and plants for fitting and fixing of PVC pipes of following nominal bore conforming to ASTM-D-1785 (Schedule-80)  including fittings and laying as per the site requirement etc., all complete including testing as per the direction and specification of Engineer-in-charge</t>
  </si>
  <si>
    <t>15 mm dia</t>
  </si>
  <si>
    <t>20 mm dia</t>
  </si>
  <si>
    <t>25 mm dia</t>
  </si>
  <si>
    <t>40 mm dia</t>
  </si>
  <si>
    <t>50 mm dia</t>
  </si>
  <si>
    <t>Supplying all material, labour , T&amp;P &amp; fitting ,fixing the following different water supply  fittings of approved make with including supply of all necessary jointing materials etc. all complete as directed by the Engineer-in-charge.</t>
  </si>
  <si>
    <t>25 mm dia Ball valve</t>
  </si>
  <si>
    <t>50 mm dia Ball valve</t>
  </si>
  <si>
    <t>25 mm dia F.W. valve</t>
  </si>
  <si>
    <t>50 mm dia F.W. valve</t>
  </si>
  <si>
    <t>Supplying all labour T&amp;P and cutting holes in brick masonry wall for taking pipes through and mending good the damages with supply of all required materials etc. complete as per the direction of the Engineer-incharge</t>
  </si>
  <si>
    <t>For 15mm to 50mm CPVC pipe to pass in 125mm to 250mm thick wall</t>
  </si>
  <si>
    <t>Supplying all labour T&amp;P and materials and making grooves in brick walls vertically and horizontally to the required depth and width for fixing pipes &amp; fittings of sizes 15mm dia  to 25mm dia in the grooves, testing the pipe line against leakage, and filling the grooves with cement mortar(1:4) to bring the  surface to original level including cost of mortars, curing and conveyance of materials  etc. complete as per direction of the Engineer-in-charge.</t>
  </si>
  <si>
    <t>Supplying all materials , labour T&amp;P and fittings of approved quality required for fixing of NP or CP Brass or GM fixtures of following sizes and specification with leak proof threaded joints tightened with spun yarn and white zinc or any tightened with spun yarn and white zinc or any including testing and rectification of detects, after testing complete as per direction of Engineer-in-charge.</t>
  </si>
  <si>
    <t>Bibcock</t>
  </si>
  <si>
    <t>Long Body Bibcock</t>
  </si>
  <si>
    <t>Pillar cock</t>
  </si>
  <si>
    <t>Angular stop cock</t>
  </si>
  <si>
    <t>Soap Holder</t>
  </si>
  <si>
    <t>Towel ring</t>
  </si>
  <si>
    <t>Toilet paper holder</t>
  </si>
  <si>
    <t>Glass self 22"</t>
  </si>
  <si>
    <t>Towel rail 24"</t>
  </si>
  <si>
    <t>Shower arm 190mm long light</t>
  </si>
  <si>
    <t>CP Grating</t>
  </si>
  <si>
    <t>Concealed stop cock</t>
  </si>
  <si>
    <t>Connecting Pipe</t>
  </si>
  <si>
    <t>Basin with pedestal</t>
  </si>
  <si>
    <t>Providing and fixing vitreous China water closet (European with seat and lid), of Cerra Cascade “CASINO”, CP brass buffers, 10 liter cascade dual flushing cistern hinges &amp; rubber with fittings and brackets, 40 mm flush bend of CP brass, 20 mm overflow pipe with specials &amp; mosquito proof coupling complete, painting on brackets and making good the walls and floors wherever required.</t>
  </si>
  <si>
    <t>Providing and fixing vitreous China water closet Indian type of Orissa pattern size (580mmx440mm) of approved quality with PVC Slimeline (Parryware make) 12.5 ltr capacity low level cistrn with hinges &amp; rubber with fittings and brackets, 40 mm flush bend of CP brass, 20 mm overflow pipe with specials &amp; mosquito proof coupling complete, painting on brackets and making good the walls and floors wherever required.</t>
  </si>
  <si>
    <t>Providing and fixing vitreous China water urinal of Cerra/Parry ware with fittings and brackets,  flush bend of CP brass,  and making good the walls and floors wherever required.</t>
  </si>
  <si>
    <t>Supply of all materials, labour, T&amp;P , fitting and fixing in all floors fixed type bevelled plate glass mirror of size 600mm x 450mm x 5.5mm thick best Indian make ,supply of 13mm thick asbestos backing and CP Brass screw including cost conveyance, taxes of all materials complete as per specification and direction of Engineer-in-charge(Make-Modi Guard/Belgium)</t>
  </si>
  <si>
    <t>Supply of all materials, joining materials ,labour and T&amp;P and laying UPVC SWR PIPES of Standard make with ISI Mark duly approved by the Engineer-in-charge including jointing, earthwork in excavation of trenches in all kind of soil to the required depth and refilling of pipe line trenches in 0.3048 mtrs layers with 300 mm deep sand around cushion duly watered and rammed or fixing to walls, floors with supply of necessary clamps, nails and cutting the pipe to length with wastage including supply of all Clamps, Clips, Endcaps &amp; jointing materials etc., complete as per standard specification and direction of Engineer-in-charge.</t>
  </si>
  <si>
    <t>100mm dia ( ISI Marked )</t>
  </si>
  <si>
    <t>150mm dia ( ISI Marked)</t>
  </si>
  <si>
    <t>Supplying all materials, labour T&amp;P for jointing of the UPVC SWR SEWER pipe fittings of standard make duly approved by the Engineer-in-charge with joining material etc. suitably required for fixing on 100mm dia soil waste pipe complete with requisite testing as directed by Engineer-in-charge.</t>
  </si>
  <si>
    <t>100mm dia "P" Trap</t>
  </si>
  <si>
    <t>100mm dia Bend Plain</t>
  </si>
  <si>
    <t>100mm Door Bend</t>
  </si>
  <si>
    <t>100 mm dia Single Junction with Door</t>
  </si>
  <si>
    <t>100 mm dia double Junction with Door</t>
  </si>
  <si>
    <t>100mm dia Terminal Guard</t>
  </si>
  <si>
    <t>100mm dia. Floor trap</t>
  </si>
  <si>
    <t>Supplying all materials, labor T&amp;P for jointing of the UPVC SWR SEWER pipes &amp; fittings of standard make duly approved by the Engineer-in-charge suitably required for fixing on 100mm dia soil waste pipe complete with requisite testing as directed by Engineer-in-charge.</t>
  </si>
  <si>
    <t>100mm Pipe</t>
  </si>
  <si>
    <t>Fixing of UPVC vent pipes Including labour &amp; T&amp;P all complete as directed by the Engineer-in-charge.</t>
  </si>
  <si>
    <t>100mm Vent Cowl</t>
  </si>
  <si>
    <t xml:space="preserve">Supplying all materials labour T&amp;P and constructing inspection chamber C.C.(1:4:8) on bed with hard stone metal size 40mm and 250mm K.B.Bricks work having crushing strength 75 Kg to 99 Kg/cm2 in cement mortar (1:4), R.C.C. roof slab with 500mm dia light pattern factory made SFRC M.H cover with frame, moulding and shaping the channel and benching with C.C. 1:2:4 with hard granite chips 12mm size, 12mm thick C.P 1:3 including cement punning inside, Cement plaster (1:3) outside the chamber, earth work in excavation in all kinds of soil and refilling the cavity around the chamber as per detail drawing &amp; design and specification including cost, conveyance, taxes etc. all complete as directed by Engineer-in-charge. </t>
  </si>
  <si>
    <t>750mmx 750mm x450mm</t>
  </si>
  <si>
    <t>Providing and fixing 2000 litres capacity P.V.C Over head (Sintex make) tank with all piping and valve arrangement with all labour &amp; materials ,including cost, T&amp;P , scaffolding etc., complete as directed by the Engineer-in-charge.</t>
  </si>
  <si>
    <t>2000 Ltr Capacity</t>
  </si>
  <si>
    <t>Supplying all material, labour, T&amp;P and constructing manhole chamber of size as mentioned below with 250mm nominal size K.B. Brick having crushing strength 75kg to 99kg /cm2 in CM 1:4 over a bed of 150mm thick C.C(1:4:8) using 40mm size HG metal, plastering with 12mm thick cement mortar  (1:3) on internal and external surface, inside finish with neat cement punning, providing &amp; fixing step iron of appropriate quality &amp; size with 3 coats anticorrosive paint, RCC (1:1.5:3) cover slab using 20m &amp; down size graded HG chips along with factory made reinforced concrete cover with frame including breaking of pipe line where ever necessary and earth work in excavation in all kind of soil &amp; rock and  refilling the cavity by selective soil, leveling the surface around the chamber with disposal of surplus earth if any to a distance of 50mt as per specification, design &amp; drawing including cost of curing and all taxes , royality , cost , conveyance etc. all complete as directed by the Engineer-in-charge.</t>
  </si>
  <si>
    <t>Supplying all material, labour, T&amp;P and constructing 1.80m dia x 2.60m deep soak way pit with dry brick walling upto 2.00m height and 1st class K.B. Brickwork in cement mortar (1:6) for the remaining 06.60m height at top, 12mm thick cement plaster (1:4) inside and outside , 100mm thick gravel backing in the rear of well staining, 125mm thick RCC cover slab fitted with with iron lifting handles including earth work  in excavation in all kind of soil &amp; rock and  refilling the cavity by selective soil, leveling the surface around the pit with disposal of surplus earth if any to a distance of 50mt including cost of curing and all taxes , royality , cost , conveyance etc. all complete as directed by the Engineer-in-charge.</t>
  </si>
  <si>
    <t>Watering system like 150 mm dia, 100 Mtr deep bore well (PVC pipe to be used) 1 HP submersivele pump, switch yard water hydrant system for pouring water into the earth pits, tap for garden, including PVC pipes &amp; other accessories required etc.</t>
  </si>
  <si>
    <t>RRHG retaing wall with 1:5 cement mortar Considering 0.6 mt height of retaining wall above the existing ground level per Meter as per Drawing TOTAL 74 Mtrs</t>
  </si>
  <si>
    <t>Excavation in all type of soil( 0.8 Cum / Mtr)</t>
  </si>
  <si>
    <t>PCC (1:4:8) 200 mm thick. With cement ( 0.2 Cum / Mtr)</t>
  </si>
  <si>
    <t>PCC (1:2:4) 50 mm thick With cement ( 0.02 Cum / Mtr)</t>
  </si>
  <si>
    <t>RRHG Cement  Masonary (1:5) With cement ( 0.86 Cum / Mtr)</t>
  </si>
  <si>
    <t>Laying of  cable trench with supply of GI Cable Trench material &amp; all Civil works</t>
  </si>
  <si>
    <t>Laying of 2 tier 2 rows cable trench (internal width 1500 mm,depth 680 mm, with 75X75X6 mm support angles fixed RCC column of 250 X 250 mm &amp; with ladder type cable tray (45X45X5mm two angles at both side having welded flats of 25X5 mm at a gap of 150mm) for Power &amp; control  Cable. It  includes supply of GI Cable Trench materials, supply of all civil items as per site requirement and as per detail drawing &amp; design and specification including cost, conveyance, taxes etc. all complete as directed by Engineer-in-charge.</t>
  </si>
  <si>
    <t>Laying of 2 tier 1 rows cable trench (internal width 750 mm,depth 680 mm, with 65X65X6 mm support angles fixed RCC column of 250 X 250 mm &amp; with ladder type cable tray (45X45X5mm two angles at both side having welded flats of 25X5 mm at a gap of 150mm) for Power &amp; control  Cable  It  includes supply of GI Cable Trench materials, supply of all civil items as per site requirement and as per detail drawing &amp; design and specification including cost, conveyance, taxes etc. all complete as directed by Engineer-in-charge.</t>
  </si>
  <si>
    <t>Laying of 2 tier 1 rows cable trench (internal width 500 mm,depth 580 mm, with 50X50X6 mm support angles fixed RCC column of 250 X 250 mm &amp; with ladder type cable tray (45X45X5mm two angles at both side having welded flats of 25X5 mm at a gap of 150mm) for Power &amp; control  Cable.  It  includes supply of GI Cable Trench materials, supply of all civil items as per site requirement and as per detail drawing &amp; design and specification including cost, conveyance, taxes etc. all complete as directed by Engineer-in-charge.</t>
  </si>
  <si>
    <t>Excavation of Earth for 13 Mtr. long poles pit. (1000mm X 500mm X 2275mm) = 1.14 Cu.mtr.), as per technical specification and scope of work.</t>
  </si>
  <si>
    <t>Concreting of poles in ratio 1:1.5:3 (500mmX500mmX2200mm) = 0.55 Cu.mtr, as per technical specification and scope of work.</t>
  </si>
  <si>
    <t>Couping of poles in  ratio 1:1.5:3 with dimension  ( 500X500X450)= 0.1125 Cu mtr, as per technical specification and scope of work.</t>
  </si>
  <si>
    <t>Excavation of Earth for 11 Mtr. long poles pit. (1000mm X 500mm X 1875mm) = 0.94 Cu.mtr.), as per technical specification and scope of work.</t>
  </si>
  <si>
    <t>Concreting of poles in ratio 1:1.5:3 (500mmX500mmX1800mm) = 0.45 Cu.mtr, as per technical specification and scope of work.</t>
  </si>
  <si>
    <t>Construction of 600mm dia Hume Pipe Single row culvert and approach road for Control room-cum- Swith gear room</t>
  </si>
  <si>
    <t xml:space="preserve">Providing and lying plain cement concrete of proportion (1:3:6) in foundation and plinths  using approved quality cement , 40 mm. size black hard crusher broken granite stone metal and screened, washed sharp sand for mortar of approved quality and from approved quarry,  including hoisting, lowering, laying concrete, ramming, watering and curing etc. complete to required levels laid in layers not exceeding 15 cm. thick in each layer including cost, conveyance, loading, unloading, royalties and taxes of all materials and cost of all labours, cess, sundries, T&amp;P &amp; all other machinaries required for the work including shoring, shuttering and dewatering if required including hire &amp; running charges of water pump etc.complete in all respect as per latest specification &amp; direction of the Engineer in charge.
</t>
  </si>
  <si>
    <t>Providing cement concrete of M-15 grade using 20mm down graded black hard crusher broken granite stone chips, screened &amp; washed sharp sand of approved quality and from approved quarry,  including hoisting, lowering, laying concrete, ramming, watering and curing etc. complete to required levels laid in layers not exceeding 15 cm. thick in each layer including cost, conveyance, loading, unloading, royalties and taxes of all materials and cost of all labours, cess, sundries, T&amp;P &amp; all other machinaries required for the work including shoring, shuttering and dewatering if required including hire &amp; running charges of water pump etc.complete in all respect as per latest specification &amp; direction of the Engineer in charge.</t>
  </si>
  <si>
    <t>Providing,laying and fixing in position R.C.C.hume pipes with collars jointed with cement mortar 1:3 complete with cost of all materials, and cost of all labours, cess, sundries, T&amp;P &amp; all other machinaries required for the work etc.complete in all respect as per latest specification &amp; direction of the Engineer in charge.</t>
  </si>
  <si>
    <t>Providing rough stone dry packing for guard walls &amp; retaining walls including cost conveyance of all materials and cost of all labours, cess, sundries, T&amp;P etc.complete in all respect as per latest specification &amp; direction of the Engineer in charge.</t>
  </si>
  <si>
    <t>Rolling and compacting to sub grade or formation loosening by cutting ordinary earth for 0.15 Mtr. depth including watering and rolling by PRR as per specification and direction of Engineer-in-Charge. (Data for 100sqm x 0.15m= 15 Cum).</t>
  </si>
  <si>
    <t>Conveying from the stacks supplying, spreading morrum &amp; sand mixture  to proper camber and consolidation with H.R.R.including watering as per specification and direction of Engineer-in-Charge.</t>
  </si>
  <si>
    <t>Soling the road surface with soling stones including filling the interstices with moorum and rolling with PRR including cost conveyance of all materials and cost of all labours, cess, sundries, T&amp;P etc.complete in all respect as per latest specification &amp; direction of the Engineer in charge.</t>
  </si>
  <si>
    <t xml:space="preserve">Supplying and filling in sub base of road with borrowed earth including rolling &amp; compacting all works complete as per specification and instruction of engineer. Payment shall be made for the compacted volume only as per spot levels taken at 2 intervals before start of work and after completion of the filling works. </t>
  </si>
  <si>
    <t xml:space="preserve">GST @18%
(C)
</t>
  </si>
  <si>
    <t>Unit Rate 
(B)</t>
  </si>
  <si>
    <t>Quantity
(A)</t>
  </si>
  <si>
    <t>All-Incl. Unite rate
(D=B+C)</t>
  </si>
  <si>
    <t>All-Incl.Total rate
(E=AxD)</t>
  </si>
  <si>
    <t xml:space="preserve">Gross Total </t>
  </si>
  <si>
    <t>Fish Plate 50X8 mm.,each 0.280 mtr. Length</t>
  </si>
  <si>
    <t xml:space="preserve">33kV Incoming Line Feeder Indoor AIS Panel consisting of 36kV VCB Breaker (2 no.s), Transformer Indoor AIS Panel ( 2no.s), 33kV Bus coupler Indoor AIS Panel (1 no.s) and 2 no PT panel - Total 7No's Switch  panel board . </t>
  </si>
  <si>
    <t>(100X50X5) mm GI Channel (9.56kg / Mtr) (2Mtr - 06 nos for one Power Transformer) for supporting of 33kV &amp; 11kV power Cable (Unit Wt=0.01912 MT)</t>
  </si>
  <si>
    <t>SITC of Chequered plate 2000X800X6mm thick for  Cable Trench in side Control Room 12 Mtr</t>
  </si>
  <si>
    <t>40mm. Dia GI Earthing Pipe(Heavy Class)</t>
  </si>
  <si>
    <t>Annexure - 1 (Amended BoQ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</si>
</sst>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13" x14ac:knownFonts="1">
    <font>
      <sz val="11"/>
      <color theme="1"/>
      <name val="Calibri"/>
      <family val="2"/>
      <scheme val="minor"/>
    </font>
    <font>
      <sz val="11"/>
      <color theme="1"/>
      <name val="Calibri"/>
      <family val="2"/>
      <scheme val="minor"/>
    </font>
    <font>
      <sz val="8"/>
      <color theme="1"/>
      <name val="Calibri"/>
      <family val="2"/>
      <scheme val="minor"/>
    </font>
    <font>
      <b/>
      <sz val="10"/>
      <name val="Arial"/>
      <family val="2"/>
    </font>
    <font>
      <sz val="10"/>
      <name val="Arial"/>
      <family val="2"/>
    </font>
    <font>
      <sz val="8"/>
      <name val="Arial"/>
      <family val="2"/>
    </font>
    <font>
      <b/>
      <sz val="8"/>
      <color theme="1"/>
      <name val="Times New Roman"/>
      <family val="1"/>
    </font>
    <font>
      <sz val="11"/>
      <color indexed="8"/>
      <name val="Calibri"/>
      <family val="2"/>
    </font>
    <font>
      <sz val="8"/>
      <color theme="1"/>
      <name val="Arial"/>
      <family val="2"/>
    </font>
    <font>
      <b/>
      <sz val="11"/>
      <name val="Calibri"/>
      <family val="2"/>
      <scheme val="minor"/>
    </font>
    <font>
      <b/>
      <sz val="10"/>
      <color theme="1"/>
      <name val="Arial"/>
      <family val="2"/>
    </font>
    <font>
      <b/>
      <sz val="11"/>
      <name val="Arial"/>
      <family val="2"/>
    </font>
    <font>
      <b/>
      <sz val="14"/>
      <color theme="1"/>
      <name val="Calibri"/>
      <family val="2"/>
      <scheme val="minor"/>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xf numFmtId="43" fontId="7" fillId="0" borderId="0" applyFont="0" applyFill="0" applyBorder="0" applyAlignment="0" applyProtection="0"/>
    <xf numFmtId="164" fontId="1" fillId="0" borderId="0" applyFont="0" applyFill="0" applyBorder="0" applyAlignment="0" applyProtection="0"/>
    <xf numFmtId="0" fontId="1" fillId="0" borderId="0"/>
  </cellStyleXfs>
  <cellXfs count="33">
    <xf numFmtId="0" fontId="0" fillId="0" borderId="0" xfId="0"/>
    <xf numFmtId="0" fontId="2" fillId="0" borderId="1" xfId="0" applyFont="1" applyBorder="1" applyAlignment="1">
      <alignment horizontal="center" vertical="center"/>
    </xf>
    <xf numFmtId="0" fontId="2"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vertical="center"/>
    </xf>
    <xf numFmtId="0" fontId="5" fillId="0" borderId="1" xfId="1" applyFont="1" applyBorder="1" applyAlignment="1">
      <alignment horizontal="center" vertical="center" wrapText="1"/>
    </xf>
    <xf numFmtId="0" fontId="5" fillId="0" borderId="1" xfId="1" applyFont="1" applyBorder="1" applyAlignment="1">
      <alignment horizontal="left" vertical="center" wrapText="1"/>
    </xf>
    <xf numFmtId="2" fontId="6" fillId="0" borderId="1" xfId="0" applyNumberFormat="1" applyFont="1" applyBorder="1" applyAlignment="1">
      <alignment horizontal="center" vertical="center"/>
    </xf>
    <xf numFmtId="43" fontId="5" fillId="0" borderId="1" xfId="2" applyFont="1" applyFill="1" applyBorder="1" applyAlignment="1">
      <alignment horizontal="center" vertical="center" wrapText="1"/>
    </xf>
    <xf numFmtId="0" fontId="5" fillId="0" borderId="1" xfId="1" applyFont="1" applyBorder="1" applyAlignment="1">
      <alignment vertical="center" wrapText="1"/>
    </xf>
    <xf numFmtId="0" fontId="8" fillId="0" borderId="1" xfId="1" applyFont="1" applyBorder="1" applyAlignment="1">
      <alignment horizontal="left" vertical="center" wrapText="1"/>
    </xf>
    <xf numFmtId="0" fontId="8"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43" fontId="5" fillId="0" borderId="1" xfId="2" applyFont="1" applyFill="1" applyBorder="1" applyAlignment="1" applyProtection="1">
      <alignment horizontal="center" vertical="center" wrapText="1"/>
    </xf>
    <xf numFmtId="0" fontId="5" fillId="0" borderId="1" xfId="0" applyFont="1" applyBorder="1" applyAlignment="1">
      <alignment vertical="center" wrapText="1"/>
    </xf>
    <xf numFmtId="164" fontId="5" fillId="0" borderId="1" xfId="3" applyFont="1" applyFill="1" applyBorder="1" applyAlignment="1">
      <alignment horizontal="center" vertical="center" wrapText="1"/>
    </xf>
    <xf numFmtId="0" fontId="5" fillId="0" borderId="1" xfId="1" applyFont="1" applyBorder="1" applyAlignment="1">
      <alignment horizontal="left" vertical="center"/>
    </xf>
    <xf numFmtId="0" fontId="9" fillId="0" borderId="1" xfId="4" applyFont="1" applyBorder="1" applyAlignment="1">
      <alignment horizontal="left" vertical="center" wrapText="1"/>
    </xf>
    <xf numFmtId="2" fontId="5" fillId="0" borderId="1" xfId="1" applyNumberFormat="1" applyFont="1" applyBorder="1" applyAlignment="1">
      <alignment horizontal="center" vertical="center" wrapText="1"/>
    </xf>
    <xf numFmtId="164" fontId="10" fillId="0" borderId="1" xfId="0" applyNumberFormat="1"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wrapText="1"/>
    </xf>
    <xf numFmtId="164" fontId="2" fillId="0" borderId="0" xfId="0" applyNumberFormat="1" applyFont="1"/>
    <xf numFmtId="0" fontId="3" fillId="0" borderId="1" xfId="4" applyFont="1" applyBorder="1" applyAlignment="1">
      <alignment vertical="center" wrapText="1"/>
    </xf>
    <xf numFmtId="0" fontId="2" fillId="0" borderId="1" xfId="0" applyFont="1" applyBorder="1"/>
    <xf numFmtId="0" fontId="2" fillId="0" borderId="1" xfId="0" applyFont="1" applyBorder="1" applyAlignment="1">
      <alignment vertical="center"/>
    </xf>
    <xf numFmtId="0" fontId="11" fillId="0" borderId="1" xfId="0" applyFont="1" applyBorder="1" applyAlignment="1">
      <alignment horizontal="left" vertical="center" wrapText="1"/>
    </xf>
    <xf numFmtId="43" fontId="2" fillId="0" borderId="1" xfId="0" applyNumberFormat="1" applyFont="1" applyBorder="1"/>
    <xf numFmtId="0" fontId="5" fillId="2" borderId="1" xfId="1" applyFont="1" applyFill="1" applyBorder="1" applyAlignment="1">
      <alignment horizontal="center" vertical="center" wrapText="1"/>
    </xf>
    <xf numFmtId="2" fontId="6" fillId="2" borderId="1" xfId="0" applyNumberFormat="1" applyFont="1" applyFill="1" applyBorder="1" applyAlignment="1">
      <alignment horizontal="center" vertical="center"/>
    </xf>
    <xf numFmtId="0" fontId="12" fillId="0" borderId="1" xfId="0" applyFont="1" applyBorder="1" applyAlignment="1">
      <alignment horizontal="center" wrapText="1"/>
    </xf>
  </cellXfs>
  <cellStyles count="5">
    <cellStyle name="Comma 2" xfId="2" xr:uid="{8577DA55-0FE4-41F5-819A-5AC08894F6E4}"/>
    <cellStyle name="Comma 5" xfId="3" xr:uid="{2303FCF9-60BA-4B1C-BBA1-007E8BF7A47E}"/>
    <cellStyle name="Normal" xfId="0" builtinId="0"/>
    <cellStyle name="Normal 2 2" xfId="1" xr:uid="{C7C5FE09-BB0A-4CD9-87FB-6099D0212FA3}"/>
    <cellStyle name="Normal 5 2" xfId="4" xr:uid="{09C99FF4-BD61-4FB5-ACD9-86E0FD177F3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psouthernodisha-my.sharepoint.com/Users/deepak.jain/AppData/Local/Microsoft/Windows/INetCache/Content.Outlook/M8XBN9OL/Users/AGM%20FINANCE/Desktop/OERC%20ACCOUNTS%20-2012-13%20FINAL%20WORKING%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psouthernodisha-my.sharepoint.com/Users/deepak.jain/AppData/Local/Microsoft/Windows/INetCache/Content.Outlook/M8XBN9OL/SOUTHCO%20ARR%202009-10/ARR-2009-10/Distribution/SOUTHC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mohd.anwar/Desktop/DPR-TPWODL/Reliability%20Improvement%20%20sent%20to%20field%20ver%201%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psouthernodisha-my.sharepoint.com/Users/deepak.jain/AppData/Local/Microsoft/Windows/INetCache/Content.Outlook/M8XBN9OL/SOUTHCO%20ARR%202009-10/ARR-2009-10/Distribution/Consumer%20Analysis%20working%20shee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nant\Convergence\Level-1%20folders\01.%20Leadership\01.04%20Organisation%20Communication\01.04.01%20Communication%20Process\CorpComm_Level_III_Process2_Internl%20Commu%20Latest%20Revised_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ANT\convergence\Level-1%20folders\04.%20Sustainability\EPM%2004.02.01%20ARR%20Filing%20&amp;%20Approv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psouthernodisha-my.sharepoint.com/Users/shubham1.kumar/Desktop/SOUTHCO%20Basic%20Informat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Users/shubham1.kumar/Desktop/SOUTHCO%20Basic%20Inform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01.04.12"/>
      <sheetName val="TRIAL ALL UNITS-Mar-12"/>
      <sheetName val="CONSOLIDATED TB"/>
      <sheetName val="Final"/>
      <sheetName val="Notes Wise"/>
      <sheetName val="PL"/>
      <sheetName val="BS"/>
      <sheetName val="OERC 1 &amp; 2"/>
      <sheetName val="OERC 3"/>
      <sheetName val="OERC 4,5,6, 8 &amp; 9"/>
      <sheetName val="OERC 7"/>
      <sheetName val="OERC 10 ,11 &amp; 12"/>
      <sheetName val="OERC 13 &amp; 14"/>
      <sheetName val="OERC 15,16 &amp; 17"/>
      <sheetName val="OERC 18 &amp; 19"/>
      <sheetName val="Sheet1"/>
      <sheetName val="CAS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Capitalization Expenses Manual"/>
      <sheetName val="Capitalization of Expenses"/>
      <sheetName val="Loan Summary - Working Cap"/>
      <sheetName val="Details of Loan - Working Cap"/>
      <sheetName val="Details of Loan - Capital Works"/>
      <sheetName val="Loan Summary - Capital Works"/>
      <sheetName val="Current Year"/>
      <sheetName val="Costs at voltage Current year"/>
      <sheetName val="CWIP"/>
      <sheetName val="Other revenue sources Manual"/>
      <sheetName val="A&amp;G Expenses Manual"/>
      <sheetName val="Special Appropriations Manual"/>
      <sheetName val="Employee Cost Manual"/>
      <sheetName val="Interest Charges Manual"/>
      <sheetName val="Manual CWIP"/>
      <sheetName val="R&amp;M Manual"/>
      <sheetName val="Manual Loss Details"/>
      <sheetName val="Discounts and Penalties Manual"/>
      <sheetName val="Revenue Current Past Manual "/>
      <sheetName val="Power Purchase Cost Manual"/>
      <sheetName val="Power Purchase Cost"/>
      <sheetName val="Allocation-Network, Supply cost"/>
      <sheetName val="Special Appropriations"/>
      <sheetName val="Cost Allocation"/>
      <sheetName val="Employee Costs"/>
      <sheetName val="Other revenue sources"/>
      <sheetName val="Revenue-Current and Past Year"/>
      <sheetName val="Bad Debt"/>
      <sheetName val="RoE"/>
      <sheetName val="Allocation LT HT EHT"/>
      <sheetName val="Loss Details"/>
      <sheetName val="Manual Consumption Data"/>
      <sheetName val="Consumption Compute - Purchase"/>
      <sheetName val="Consumption Compute-Demand"/>
      <sheetName val="Depreciation Working"/>
      <sheetName val="Depreciation Schedule"/>
      <sheetName val="A&amp;G Expenses"/>
      <sheetName val="Computation of IDC"/>
      <sheetName val="Interest Charges"/>
      <sheetName val="R&amp;M"/>
      <sheetName val="Billing for Residential"/>
      <sheetName val="Billing for Commercial "/>
      <sheetName val="Verification of inputs"/>
      <sheetName val="EHT Load Factor Billing"/>
      <sheetName val="HT Load Factor Billing"/>
      <sheetName val="Costs at diff voltage levels"/>
      <sheetName val="Discounts and Penalties"/>
      <sheetName val="Tariff Design"/>
      <sheetName val="Ensuing Year-Proposed Tarif"/>
      <sheetName val="Consumption Data "/>
      <sheetName val="Ensuing Year-Existing Tariff"/>
      <sheetName val="Existing Tariff Structure"/>
      <sheetName val="Final Consumption Status"/>
      <sheetName val="Existing Gap"/>
      <sheetName val="Tariff Comparision"/>
      <sheetName val="Network Cost Calculation"/>
      <sheetName val="Process F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 Requirement"/>
      <sheetName val="Summary"/>
      <sheetName val="S1"/>
      <sheetName val="LG2"/>
      <sheetName val="R1"/>
      <sheetName val="Guarding"/>
      <sheetName val="Instrument List"/>
      <sheetName val="132 KV SStn"/>
      <sheetName val="33 KV Line New"/>
      <sheetName val="Sheet6"/>
      <sheetName val="33 KV Line AUG"/>
      <sheetName val="11 KV Line New"/>
      <sheetName val="11 KV Line AUG"/>
      <sheetName val="LT New"/>
      <sheetName val="LT Aug"/>
      <sheetName val="DTR New"/>
      <sheetName val="DTR AUG"/>
      <sheetName val="DTR Add"/>
      <sheetName val="33-11KV SS Renovation"/>
      <sheetName val="Summery Div Scope"/>
      <sheetName val="Summery Circle Scope"/>
      <sheetName val="Summery Div Amt"/>
      <sheetName val="Summery Circle amt"/>
      <sheetName val="Rate"/>
      <sheetName val="Table"/>
      <sheetName val="Sheet1"/>
      <sheetName val="Cost Data"/>
    </sheetNames>
    <sheetDataSet>
      <sheetData sheetId="0"/>
      <sheetData sheetId="1">
        <row r="32">
          <cell r="D32">
            <v>13230</v>
          </cell>
        </row>
      </sheetData>
      <sheetData sheetId="2"/>
      <sheetData sheetId="3"/>
      <sheetData sheetId="4"/>
      <sheetData sheetId="5"/>
      <sheetData sheetId="6">
        <row r="28">
          <cell r="H28">
            <v>66934180</v>
          </cell>
        </row>
      </sheetData>
      <sheetData sheetId="7"/>
      <sheetData sheetId="8"/>
      <sheetData sheetId="9"/>
      <sheetData sheetId="10"/>
      <sheetData sheetId="11"/>
      <sheetData sheetId="12"/>
      <sheetData sheetId="13"/>
      <sheetData sheetId="14"/>
      <sheetData sheetId="15"/>
      <sheetData sheetId="16"/>
      <sheetData sheetId="17"/>
      <sheetData sheetId="18">
        <row r="87">
          <cell r="AK87">
            <v>2250000</v>
          </cell>
        </row>
      </sheetData>
      <sheetData sheetId="19"/>
      <sheetData sheetId="20"/>
      <sheetData sheetId="21"/>
      <sheetData sheetId="22"/>
      <sheetData sheetId="23">
        <row r="2">
          <cell r="AA2" t="str">
            <v>Earthing</v>
          </cell>
        </row>
      </sheetData>
      <sheetData sheetId="24">
        <row r="5">
          <cell r="B5" t="str">
            <v>N/W Growth</v>
          </cell>
          <cell r="C5" t="str">
            <v>Accident Prone Area</v>
          </cell>
          <cell r="E5">
            <v>55</v>
          </cell>
          <cell r="F5" t="str">
            <v>Conductor</v>
          </cell>
        </row>
        <row r="6">
          <cell r="B6" t="str">
            <v>Reliability</v>
          </cell>
          <cell r="C6" t="str">
            <v>Hospital Area</v>
          </cell>
          <cell r="E6">
            <v>100</v>
          </cell>
          <cell r="F6" t="str">
            <v>Cable</v>
          </cell>
        </row>
        <row r="7">
          <cell r="C7" t="str">
            <v>Govt. Establishment</v>
          </cell>
          <cell r="E7">
            <v>148</v>
          </cell>
        </row>
        <row r="8">
          <cell r="C8" t="str">
            <v xml:space="preserve">Comm. &amp; Ind. Area </v>
          </cell>
          <cell r="E8">
            <v>173</v>
          </cell>
        </row>
        <row r="9">
          <cell r="E9">
            <v>232</v>
          </cell>
        </row>
      </sheetData>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er Categories"/>
      <sheetName val="Category &amp; Voltages"/>
      <sheetName val="Consumer Analysis"/>
      <sheetName val="MD to CD"/>
      <sheetName val="MD to CD analysis"/>
      <sheetName val="Working Sheet"/>
      <sheetName val="Consumer Data &gt;100kVA"/>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Format"/>
      <sheetName val="Process Summary Sheet"/>
      <sheetName val="list"/>
    </sheetNames>
    <sheetDataSet>
      <sheetData sheetId="0" refreshError="1"/>
      <sheetData sheetId="1" refreshError="1"/>
      <sheetData sheetId="2">
        <row r="1">
          <cell r="A1" t="str">
            <v>Select/Type</v>
          </cell>
        </row>
        <row r="2">
          <cell r="A2" t="str">
            <v>Daily</v>
          </cell>
        </row>
        <row r="3">
          <cell r="A3" t="str">
            <v>Weekly</v>
          </cell>
        </row>
        <row r="4">
          <cell r="A4" t="str">
            <v>Fortnightly</v>
          </cell>
        </row>
        <row r="5">
          <cell r="A5" t="str">
            <v>on breakdown / abnormal condition</v>
          </cell>
        </row>
        <row r="6">
          <cell r="A6" t="str">
            <v>after completion.</v>
          </cell>
        </row>
        <row r="7">
          <cell r="A7" t="str">
            <v>Monthly</v>
          </cell>
        </row>
        <row r="8">
          <cell r="A8" t="str">
            <v>Quarterly</v>
          </cell>
        </row>
        <row r="9">
          <cell r="A9" t="str">
            <v>Half Yearly</v>
          </cell>
        </row>
        <row r="10">
          <cell r="A10" t="str">
            <v>Yearly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Format"/>
      <sheetName val="Process Summary Sheet "/>
      <sheetName val="FMEA Template"/>
      <sheetName val="Symbols"/>
      <sheetName val="list"/>
      <sheetName val="Data base"/>
    </sheetNames>
    <sheetDataSet>
      <sheetData sheetId="0" refreshError="1"/>
      <sheetData sheetId="1" refreshError="1"/>
      <sheetData sheetId="2" refreshError="1"/>
      <sheetData sheetId="3" refreshError="1"/>
      <sheetData sheetId="4">
        <row r="1">
          <cell r="A1" t="str">
            <v>Select/Type</v>
          </cell>
        </row>
        <row r="2">
          <cell r="A2" t="str">
            <v>Daily</v>
          </cell>
        </row>
        <row r="3">
          <cell r="A3" t="str">
            <v>Weekly</v>
          </cell>
        </row>
        <row r="4">
          <cell r="A4" t="str">
            <v>Fortnightly</v>
          </cell>
        </row>
        <row r="5">
          <cell r="A5" t="str">
            <v>on breakdown / abnormal condition</v>
          </cell>
        </row>
        <row r="6">
          <cell r="A6" t="str">
            <v>after completion.</v>
          </cell>
        </row>
        <row r="7">
          <cell r="A7" t="str">
            <v>Monthly</v>
          </cell>
        </row>
        <row r="8">
          <cell r="A8" t="str">
            <v>Quarterly</v>
          </cell>
        </row>
        <row r="9">
          <cell r="A9" t="str">
            <v>Half Yearly</v>
          </cell>
        </row>
        <row r="10">
          <cell r="A10" t="str">
            <v>Yearly</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 val="Sheet2 (2)"/>
      <sheetName val="SOUTHCO"/>
      <sheetName val="Sheet1"/>
      <sheetName val="Sheet2"/>
      <sheetName val="SOUTHCO2"/>
      <sheetName val="Sheet3"/>
    </sheetNames>
    <sheetDataSet>
      <sheetData sheetId="0">
        <row r="2">
          <cell r="A2" t="str">
            <v>SEC_CD</v>
          </cell>
          <cell r="B2" t="str">
            <v>SECTION</v>
          </cell>
          <cell r="C2" t="str">
            <v>DOMESTIC</v>
          </cell>
          <cell r="F2" t="str">
            <v>COMMERCIAL</v>
          </cell>
          <cell r="I2" t="str">
            <v>OTHERS</v>
          </cell>
          <cell r="L2" t="str">
            <v>TOTAL</v>
          </cell>
        </row>
        <row r="3">
          <cell r="C3" t="str">
            <v>1-PH</v>
          </cell>
          <cell r="D3" t="str">
            <v>3-PH</v>
          </cell>
          <cell r="E3" t="str">
            <v>TOTAL</v>
          </cell>
          <cell r="F3" t="str">
            <v>1-PH</v>
          </cell>
          <cell r="G3" t="str">
            <v>3-PH</v>
          </cell>
          <cell r="H3" t="str">
            <v>TOTAL</v>
          </cell>
          <cell r="I3" t="str">
            <v>1-PH</v>
          </cell>
          <cell r="J3" t="str">
            <v>3-PH</v>
          </cell>
          <cell r="K3" t="str">
            <v>TOTAL</v>
          </cell>
          <cell r="L3" t="str">
            <v>1-PH</v>
          </cell>
          <cell r="M3" t="str">
            <v>3-PH</v>
          </cell>
          <cell r="N3" t="str">
            <v>HT</v>
          </cell>
          <cell r="O3" t="str">
            <v>EHT</v>
          </cell>
          <cell r="P3" t="str">
            <v>TOTAL</v>
          </cell>
        </row>
        <row r="4">
          <cell r="A4">
            <v>211101</v>
          </cell>
          <cell r="B4" t="str">
            <v>CHATRAPUR-I</v>
          </cell>
          <cell r="C4">
            <v>14243</v>
          </cell>
          <cell r="D4">
            <v>14</v>
          </cell>
          <cell r="E4">
            <v>14257</v>
          </cell>
          <cell r="F4">
            <v>1004</v>
          </cell>
          <cell r="G4">
            <v>162</v>
          </cell>
          <cell r="H4">
            <v>1166</v>
          </cell>
          <cell r="I4">
            <v>79</v>
          </cell>
          <cell r="J4">
            <v>217</v>
          </cell>
          <cell r="K4">
            <v>296</v>
          </cell>
          <cell r="L4">
            <v>15326</v>
          </cell>
          <cell r="M4">
            <v>393</v>
          </cell>
          <cell r="P4">
            <v>15719</v>
          </cell>
        </row>
        <row r="5">
          <cell r="A5">
            <v>211102</v>
          </cell>
          <cell r="B5" t="str">
            <v>CHATRAPUR-II</v>
          </cell>
          <cell r="C5">
            <v>13765</v>
          </cell>
          <cell r="D5">
            <v>0</v>
          </cell>
          <cell r="E5">
            <v>13765</v>
          </cell>
          <cell r="F5">
            <v>222</v>
          </cell>
          <cell r="G5">
            <v>32</v>
          </cell>
          <cell r="H5">
            <v>254</v>
          </cell>
          <cell r="I5">
            <v>62</v>
          </cell>
          <cell r="J5">
            <v>421</v>
          </cell>
          <cell r="K5">
            <v>483</v>
          </cell>
          <cell r="L5">
            <v>14049</v>
          </cell>
          <cell r="M5">
            <v>453</v>
          </cell>
          <cell r="P5">
            <v>14502</v>
          </cell>
        </row>
        <row r="6">
          <cell r="A6">
            <v>11</v>
          </cell>
          <cell r="C6">
            <v>28008</v>
          </cell>
          <cell r="D6">
            <v>14</v>
          </cell>
          <cell r="E6">
            <v>28022</v>
          </cell>
          <cell r="F6">
            <v>1226</v>
          </cell>
          <cell r="G6">
            <v>194</v>
          </cell>
          <cell r="H6">
            <v>1420</v>
          </cell>
          <cell r="I6">
            <v>141</v>
          </cell>
          <cell r="J6">
            <v>638</v>
          </cell>
          <cell r="K6">
            <v>779</v>
          </cell>
          <cell r="L6">
            <v>29375</v>
          </cell>
          <cell r="M6">
            <v>846</v>
          </cell>
          <cell r="P6">
            <v>30221</v>
          </cell>
        </row>
        <row r="7">
          <cell r="A7">
            <v>211201</v>
          </cell>
          <cell r="B7" t="str">
            <v>RAMBHA</v>
          </cell>
          <cell r="C7">
            <v>7474</v>
          </cell>
          <cell r="D7">
            <v>0</v>
          </cell>
          <cell r="E7">
            <v>7474</v>
          </cell>
          <cell r="F7">
            <v>390</v>
          </cell>
          <cell r="G7">
            <v>51</v>
          </cell>
          <cell r="H7">
            <v>441</v>
          </cell>
          <cell r="I7">
            <v>51</v>
          </cell>
          <cell r="J7">
            <v>301</v>
          </cell>
          <cell r="K7">
            <v>352</v>
          </cell>
          <cell r="L7">
            <v>7915</v>
          </cell>
          <cell r="M7">
            <v>352</v>
          </cell>
          <cell r="P7">
            <v>8267</v>
          </cell>
        </row>
        <row r="8">
          <cell r="A8">
            <v>211202</v>
          </cell>
          <cell r="B8" t="str">
            <v>MALUD</v>
          </cell>
          <cell r="C8">
            <v>8577</v>
          </cell>
          <cell r="D8">
            <v>1</v>
          </cell>
          <cell r="E8">
            <v>8578</v>
          </cell>
          <cell r="F8">
            <v>209</v>
          </cell>
          <cell r="G8">
            <v>23</v>
          </cell>
          <cell r="H8">
            <v>232</v>
          </cell>
          <cell r="I8">
            <v>22</v>
          </cell>
          <cell r="J8">
            <v>58</v>
          </cell>
          <cell r="K8">
            <v>80</v>
          </cell>
          <cell r="L8">
            <v>8808</v>
          </cell>
          <cell r="M8">
            <v>82</v>
          </cell>
          <cell r="P8">
            <v>8890</v>
          </cell>
        </row>
        <row r="9">
          <cell r="A9">
            <v>211203</v>
          </cell>
          <cell r="B9" t="str">
            <v>GANJAM</v>
          </cell>
          <cell r="C9">
            <v>15907</v>
          </cell>
          <cell r="D9">
            <v>2</v>
          </cell>
          <cell r="E9">
            <v>15909</v>
          </cell>
          <cell r="F9">
            <v>418</v>
          </cell>
          <cell r="G9">
            <v>54</v>
          </cell>
          <cell r="H9">
            <v>472</v>
          </cell>
          <cell r="I9">
            <v>57</v>
          </cell>
          <cell r="J9">
            <v>401</v>
          </cell>
          <cell r="K9">
            <v>458</v>
          </cell>
          <cell r="L9">
            <v>16382</v>
          </cell>
          <cell r="M9">
            <v>457</v>
          </cell>
          <cell r="P9">
            <v>16839</v>
          </cell>
        </row>
        <row r="10">
          <cell r="A10">
            <v>12</v>
          </cell>
          <cell r="C10">
            <v>31958</v>
          </cell>
          <cell r="D10">
            <v>3</v>
          </cell>
          <cell r="E10">
            <v>31961</v>
          </cell>
          <cell r="F10">
            <v>1017</v>
          </cell>
          <cell r="G10">
            <v>128</v>
          </cell>
          <cell r="H10">
            <v>1145</v>
          </cell>
          <cell r="I10">
            <v>130</v>
          </cell>
          <cell r="J10">
            <v>760</v>
          </cell>
          <cell r="K10">
            <v>890</v>
          </cell>
          <cell r="L10">
            <v>33105</v>
          </cell>
          <cell r="M10">
            <v>891</v>
          </cell>
          <cell r="P10">
            <v>33996</v>
          </cell>
        </row>
        <row r="11">
          <cell r="A11">
            <v>211301</v>
          </cell>
          <cell r="B11" t="str">
            <v>KHALLIKOTE</v>
          </cell>
          <cell r="C11">
            <v>13520</v>
          </cell>
          <cell r="D11">
            <v>0</v>
          </cell>
          <cell r="E11">
            <v>13520</v>
          </cell>
          <cell r="F11">
            <v>322</v>
          </cell>
          <cell r="G11">
            <v>42</v>
          </cell>
          <cell r="H11">
            <v>364</v>
          </cell>
          <cell r="I11">
            <v>57</v>
          </cell>
          <cell r="J11">
            <v>159</v>
          </cell>
          <cell r="K11">
            <v>216</v>
          </cell>
          <cell r="L11">
            <v>13899</v>
          </cell>
          <cell r="M11">
            <v>201</v>
          </cell>
          <cell r="P11">
            <v>14100</v>
          </cell>
        </row>
        <row r="12">
          <cell r="A12">
            <v>211303</v>
          </cell>
          <cell r="B12" t="str">
            <v>KESHPUR</v>
          </cell>
          <cell r="C12">
            <v>11724</v>
          </cell>
          <cell r="D12">
            <v>2</v>
          </cell>
          <cell r="E12">
            <v>11726</v>
          </cell>
          <cell r="F12">
            <v>339</v>
          </cell>
          <cell r="G12">
            <v>43</v>
          </cell>
          <cell r="H12">
            <v>382</v>
          </cell>
          <cell r="I12">
            <v>39</v>
          </cell>
          <cell r="J12">
            <v>82</v>
          </cell>
          <cell r="K12">
            <v>121</v>
          </cell>
          <cell r="L12">
            <v>12102</v>
          </cell>
          <cell r="M12">
            <v>127</v>
          </cell>
          <cell r="P12">
            <v>12229</v>
          </cell>
        </row>
        <row r="13">
          <cell r="A13">
            <v>13</v>
          </cell>
          <cell r="C13">
            <v>25244</v>
          </cell>
          <cell r="D13">
            <v>2</v>
          </cell>
          <cell r="E13">
            <v>25246</v>
          </cell>
          <cell r="F13">
            <v>661</v>
          </cell>
          <cell r="G13">
            <v>85</v>
          </cell>
          <cell r="H13">
            <v>746</v>
          </cell>
          <cell r="I13">
            <v>96</v>
          </cell>
          <cell r="J13">
            <v>241</v>
          </cell>
          <cell r="K13">
            <v>337</v>
          </cell>
          <cell r="L13">
            <v>26001</v>
          </cell>
          <cell r="M13">
            <v>328</v>
          </cell>
          <cell r="P13">
            <v>26329</v>
          </cell>
        </row>
        <row r="14">
          <cell r="A14">
            <v>14</v>
          </cell>
          <cell r="C14">
            <v>85210</v>
          </cell>
          <cell r="D14">
            <v>19</v>
          </cell>
          <cell r="E14">
            <v>85229</v>
          </cell>
          <cell r="F14">
            <v>2904</v>
          </cell>
          <cell r="G14">
            <v>407</v>
          </cell>
          <cell r="H14">
            <v>3311</v>
          </cell>
          <cell r="I14">
            <v>367</v>
          </cell>
          <cell r="J14">
            <v>1639</v>
          </cell>
          <cell r="K14">
            <v>2006</v>
          </cell>
          <cell r="L14">
            <v>88481</v>
          </cell>
          <cell r="M14">
            <v>2065</v>
          </cell>
          <cell r="N14">
            <v>17</v>
          </cell>
          <cell r="O14">
            <v>3</v>
          </cell>
          <cell r="P14">
            <v>90566</v>
          </cell>
        </row>
        <row r="15">
          <cell r="A15">
            <v>214101</v>
          </cell>
          <cell r="B15" t="str">
            <v>P S PUR</v>
          </cell>
          <cell r="C15">
            <v>21182</v>
          </cell>
          <cell r="D15">
            <v>0</v>
          </cell>
          <cell r="E15">
            <v>21182</v>
          </cell>
          <cell r="F15">
            <v>780</v>
          </cell>
          <cell r="G15">
            <v>50</v>
          </cell>
          <cell r="H15">
            <v>830</v>
          </cell>
          <cell r="I15">
            <v>113</v>
          </cell>
          <cell r="J15">
            <v>486</v>
          </cell>
          <cell r="K15">
            <v>599</v>
          </cell>
          <cell r="L15">
            <v>22075</v>
          </cell>
          <cell r="M15">
            <v>536</v>
          </cell>
          <cell r="P15">
            <v>22611</v>
          </cell>
        </row>
        <row r="16">
          <cell r="A16">
            <v>214102</v>
          </cell>
          <cell r="B16" t="str">
            <v>TARATARINI</v>
          </cell>
          <cell r="C16">
            <v>10367</v>
          </cell>
          <cell r="D16">
            <v>1</v>
          </cell>
          <cell r="E16">
            <v>10368</v>
          </cell>
          <cell r="F16">
            <v>403</v>
          </cell>
          <cell r="G16">
            <v>33</v>
          </cell>
          <cell r="H16">
            <v>436</v>
          </cell>
          <cell r="I16">
            <v>62</v>
          </cell>
          <cell r="J16">
            <v>380</v>
          </cell>
          <cell r="K16">
            <v>442</v>
          </cell>
          <cell r="L16">
            <v>10832</v>
          </cell>
          <cell r="M16">
            <v>414</v>
          </cell>
          <cell r="P16">
            <v>11246</v>
          </cell>
        </row>
        <row r="17">
          <cell r="A17">
            <v>15</v>
          </cell>
          <cell r="C17">
            <v>31549</v>
          </cell>
          <cell r="D17">
            <v>1</v>
          </cell>
          <cell r="E17">
            <v>31550</v>
          </cell>
          <cell r="F17">
            <v>1183</v>
          </cell>
          <cell r="G17">
            <v>83</v>
          </cell>
          <cell r="H17">
            <v>1266</v>
          </cell>
          <cell r="I17">
            <v>175</v>
          </cell>
          <cell r="J17">
            <v>866</v>
          </cell>
          <cell r="K17">
            <v>1041</v>
          </cell>
          <cell r="L17">
            <v>32907</v>
          </cell>
          <cell r="M17">
            <v>950</v>
          </cell>
          <cell r="P17">
            <v>33857</v>
          </cell>
        </row>
        <row r="18">
          <cell r="A18">
            <v>214201</v>
          </cell>
          <cell r="B18" t="str">
            <v>POLOSARA</v>
          </cell>
          <cell r="C18">
            <v>12347</v>
          </cell>
          <cell r="D18">
            <v>0</v>
          </cell>
          <cell r="E18">
            <v>12347</v>
          </cell>
          <cell r="F18">
            <v>490</v>
          </cell>
          <cell r="G18">
            <v>34</v>
          </cell>
          <cell r="H18">
            <v>524</v>
          </cell>
          <cell r="I18">
            <v>30</v>
          </cell>
          <cell r="J18">
            <v>165</v>
          </cell>
          <cell r="K18">
            <v>195</v>
          </cell>
          <cell r="L18">
            <v>12867</v>
          </cell>
          <cell r="M18">
            <v>199</v>
          </cell>
          <cell r="P18">
            <v>13066</v>
          </cell>
        </row>
        <row r="19">
          <cell r="A19">
            <v>214202</v>
          </cell>
          <cell r="B19" t="str">
            <v>CHIRIKIPADA</v>
          </cell>
          <cell r="C19">
            <v>15549</v>
          </cell>
          <cell r="D19">
            <v>0</v>
          </cell>
          <cell r="E19">
            <v>15549</v>
          </cell>
          <cell r="F19">
            <v>108</v>
          </cell>
          <cell r="G19">
            <v>28</v>
          </cell>
          <cell r="H19">
            <v>136</v>
          </cell>
          <cell r="I19">
            <v>23</v>
          </cell>
          <cell r="J19">
            <v>243</v>
          </cell>
          <cell r="K19">
            <v>266</v>
          </cell>
          <cell r="L19">
            <v>15680</v>
          </cell>
          <cell r="M19">
            <v>271</v>
          </cell>
          <cell r="P19">
            <v>15951</v>
          </cell>
        </row>
        <row r="20">
          <cell r="A20">
            <v>17</v>
          </cell>
          <cell r="C20">
            <v>27896</v>
          </cell>
          <cell r="D20">
            <v>0</v>
          </cell>
          <cell r="E20">
            <v>27896</v>
          </cell>
          <cell r="F20">
            <v>598</v>
          </cell>
          <cell r="G20">
            <v>62</v>
          </cell>
          <cell r="H20">
            <v>660</v>
          </cell>
          <cell r="I20">
            <v>53</v>
          </cell>
          <cell r="J20">
            <v>408</v>
          </cell>
          <cell r="K20">
            <v>461</v>
          </cell>
          <cell r="L20">
            <v>28547</v>
          </cell>
          <cell r="M20">
            <v>470</v>
          </cell>
          <cell r="P20">
            <v>29017</v>
          </cell>
        </row>
        <row r="21">
          <cell r="A21">
            <v>214301</v>
          </cell>
          <cell r="B21" t="str">
            <v>KODALA</v>
          </cell>
          <cell r="C21">
            <v>10485</v>
          </cell>
          <cell r="D21">
            <v>0</v>
          </cell>
          <cell r="E21">
            <v>10485</v>
          </cell>
          <cell r="F21">
            <v>283</v>
          </cell>
          <cell r="G21">
            <v>30</v>
          </cell>
          <cell r="H21">
            <v>313</v>
          </cell>
          <cell r="I21">
            <v>44</v>
          </cell>
          <cell r="J21">
            <v>153</v>
          </cell>
          <cell r="K21">
            <v>197</v>
          </cell>
          <cell r="L21">
            <v>10812</v>
          </cell>
          <cell r="M21">
            <v>183</v>
          </cell>
          <cell r="P21">
            <v>10995</v>
          </cell>
        </row>
        <row r="22">
          <cell r="A22">
            <v>214302</v>
          </cell>
          <cell r="B22" t="str">
            <v>BEGUNIAPADA</v>
          </cell>
          <cell r="C22">
            <v>15826</v>
          </cell>
          <cell r="D22">
            <v>0</v>
          </cell>
          <cell r="E22">
            <v>15826</v>
          </cell>
          <cell r="F22">
            <v>413</v>
          </cell>
          <cell r="G22">
            <v>37</v>
          </cell>
          <cell r="H22">
            <v>450</v>
          </cell>
          <cell r="I22">
            <v>56</v>
          </cell>
          <cell r="J22">
            <v>167</v>
          </cell>
          <cell r="K22">
            <v>223</v>
          </cell>
          <cell r="L22">
            <v>16295</v>
          </cell>
          <cell r="M22">
            <v>204</v>
          </cell>
          <cell r="P22">
            <v>16499</v>
          </cell>
        </row>
        <row r="23">
          <cell r="A23">
            <v>16</v>
          </cell>
          <cell r="C23">
            <v>26311</v>
          </cell>
          <cell r="D23">
            <v>0</v>
          </cell>
          <cell r="E23">
            <v>26311</v>
          </cell>
          <cell r="F23">
            <v>696</v>
          </cell>
          <cell r="G23">
            <v>67</v>
          </cell>
          <cell r="H23">
            <v>763</v>
          </cell>
          <cell r="I23">
            <v>100</v>
          </cell>
          <cell r="J23">
            <v>320</v>
          </cell>
          <cell r="K23">
            <v>420</v>
          </cell>
          <cell r="L23">
            <v>27107</v>
          </cell>
          <cell r="M23">
            <v>387</v>
          </cell>
          <cell r="P23">
            <v>27494</v>
          </cell>
        </row>
        <row r="24">
          <cell r="A24">
            <v>18</v>
          </cell>
          <cell r="C24">
            <v>85756</v>
          </cell>
          <cell r="D24">
            <v>1</v>
          </cell>
          <cell r="E24">
            <v>85757</v>
          </cell>
          <cell r="F24">
            <v>2477</v>
          </cell>
          <cell r="G24">
            <v>212</v>
          </cell>
          <cell r="H24">
            <v>2689</v>
          </cell>
          <cell r="I24">
            <v>328</v>
          </cell>
          <cell r="J24">
            <v>1594</v>
          </cell>
          <cell r="K24">
            <v>1922</v>
          </cell>
          <cell r="L24">
            <v>88561</v>
          </cell>
          <cell r="M24">
            <v>1807</v>
          </cell>
          <cell r="N24">
            <v>2</v>
          </cell>
          <cell r="P24">
            <v>90370</v>
          </cell>
        </row>
        <row r="25">
          <cell r="A25">
            <v>215101</v>
          </cell>
          <cell r="B25" t="str">
            <v>HINJILICUT</v>
          </cell>
          <cell r="C25">
            <v>11003</v>
          </cell>
          <cell r="D25">
            <v>0</v>
          </cell>
          <cell r="E25">
            <v>11003</v>
          </cell>
          <cell r="F25">
            <v>611</v>
          </cell>
          <cell r="G25">
            <v>65</v>
          </cell>
          <cell r="H25">
            <v>676</v>
          </cell>
          <cell r="I25">
            <v>60</v>
          </cell>
          <cell r="J25">
            <v>277</v>
          </cell>
          <cell r="K25">
            <v>337</v>
          </cell>
          <cell r="L25">
            <v>11674</v>
          </cell>
          <cell r="M25">
            <v>342</v>
          </cell>
          <cell r="P25">
            <v>12016</v>
          </cell>
        </row>
        <row r="26">
          <cell r="A26">
            <v>215102</v>
          </cell>
          <cell r="B26" t="str">
            <v>KANCHURU</v>
          </cell>
          <cell r="C26">
            <v>14679</v>
          </cell>
          <cell r="D26">
            <v>0</v>
          </cell>
          <cell r="E26">
            <v>14679</v>
          </cell>
          <cell r="F26">
            <v>491</v>
          </cell>
          <cell r="G26">
            <v>59</v>
          </cell>
          <cell r="H26">
            <v>550</v>
          </cell>
          <cell r="I26">
            <v>105</v>
          </cell>
          <cell r="J26">
            <v>224</v>
          </cell>
          <cell r="K26">
            <v>329</v>
          </cell>
          <cell r="L26">
            <v>15275</v>
          </cell>
          <cell r="M26">
            <v>283</v>
          </cell>
          <cell r="P26">
            <v>15558</v>
          </cell>
        </row>
        <row r="27">
          <cell r="A27">
            <v>215103</v>
          </cell>
          <cell r="B27" t="str">
            <v>PITALA</v>
          </cell>
          <cell r="C27">
            <v>6059</v>
          </cell>
          <cell r="D27">
            <v>0</v>
          </cell>
          <cell r="E27">
            <v>6059</v>
          </cell>
          <cell r="F27">
            <v>135</v>
          </cell>
          <cell r="G27">
            <v>20</v>
          </cell>
          <cell r="H27">
            <v>155</v>
          </cell>
          <cell r="I27">
            <v>33</v>
          </cell>
          <cell r="J27">
            <v>184</v>
          </cell>
          <cell r="K27">
            <v>217</v>
          </cell>
          <cell r="L27">
            <v>6227</v>
          </cell>
          <cell r="M27">
            <v>204</v>
          </cell>
          <cell r="P27">
            <v>6431</v>
          </cell>
        </row>
        <row r="28">
          <cell r="A28">
            <v>19</v>
          </cell>
          <cell r="C28">
            <v>31741</v>
          </cell>
          <cell r="D28">
            <v>0</v>
          </cell>
          <cell r="E28">
            <v>31741</v>
          </cell>
          <cell r="F28">
            <v>1237</v>
          </cell>
          <cell r="G28">
            <v>144</v>
          </cell>
          <cell r="H28">
            <v>1381</v>
          </cell>
          <cell r="I28">
            <v>198</v>
          </cell>
          <cell r="J28">
            <v>685</v>
          </cell>
          <cell r="K28">
            <v>883</v>
          </cell>
          <cell r="L28">
            <v>33176</v>
          </cell>
          <cell r="M28">
            <v>829</v>
          </cell>
          <cell r="P28">
            <v>34005</v>
          </cell>
        </row>
        <row r="29">
          <cell r="A29">
            <v>215201</v>
          </cell>
          <cell r="B29" t="str">
            <v>SHERAGADA</v>
          </cell>
          <cell r="C29">
            <v>15633</v>
          </cell>
          <cell r="D29">
            <v>0</v>
          </cell>
          <cell r="E29">
            <v>15633</v>
          </cell>
          <cell r="F29">
            <v>378</v>
          </cell>
          <cell r="G29">
            <v>41</v>
          </cell>
          <cell r="H29">
            <v>419</v>
          </cell>
          <cell r="I29">
            <v>87</v>
          </cell>
          <cell r="J29">
            <v>203</v>
          </cell>
          <cell r="K29">
            <v>290</v>
          </cell>
          <cell r="L29">
            <v>16098</v>
          </cell>
          <cell r="M29">
            <v>244</v>
          </cell>
          <cell r="P29">
            <v>16342</v>
          </cell>
        </row>
        <row r="30">
          <cell r="A30">
            <v>215202</v>
          </cell>
          <cell r="B30" t="str">
            <v>PATTAPUR</v>
          </cell>
          <cell r="C30">
            <v>13962</v>
          </cell>
          <cell r="D30">
            <v>0</v>
          </cell>
          <cell r="E30">
            <v>13962</v>
          </cell>
          <cell r="F30">
            <v>262</v>
          </cell>
          <cell r="G30">
            <v>32</v>
          </cell>
          <cell r="H30">
            <v>294</v>
          </cell>
          <cell r="I30">
            <v>46</v>
          </cell>
          <cell r="J30">
            <v>272</v>
          </cell>
          <cell r="K30">
            <v>318</v>
          </cell>
          <cell r="L30">
            <v>14270</v>
          </cell>
          <cell r="M30">
            <v>304</v>
          </cell>
          <cell r="P30">
            <v>14574</v>
          </cell>
        </row>
        <row r="31">
          <cell r="A31">
            <v>215203</v>
          </cell>
          <cell r="B31" t="str">
            <v>KONKARADA</v>
          </cell>
          <cell r="C31">
            <v>7622</v>
          </cell>
          <cell r="D31">
            <v>0</v>
          </cell>
          <cell r="E31">
            <v>7622</v>
          </cell>
          <cell r="F31">
            <v>101</v>
          </cell>
          <cell r="G31">
            <v>23</v>
          </cell>
          <cell r="H31">
            <v>124</v>
          </cell>
          <cell r="I31">
            <v>37</v>
          </cell>
          <cell r="J31">
            <v>266</v>
          </cell>
          <cell r="K31">
            <v>303</v>
          </cell>
          <cell r="L31">
            <v>7760</v>
          </cell>
          <cell r="M31">
            <v>289</v>
          </cell>
          <cell r="P31">
            <v>8049</v>
          </cell>
        </row>
        <row r="32">
          <cell r="A32">
            <v>20</v>
          </cell>
          <cell r="C32">
            <v>37217</v>
          </cell>
          <cell r="D32">
            <v>0</v>
          </cell>
          <cell r="E32">
            <v>37217</v>
          </cell>
          <cell r="F32">
            <v>741</v>
          </cell>
          <cell r="G32">
            <v>96</v>
          </cell>
          <cell r="H32">
            <v>837</v>
          </cell>
          <cell r="I32">
            <v>170</v>
          </cell>
          <cell r="J32">
            <v>741</v>
          </cell>
          <cell r="K32">
            <v>911</v>
          </cell>
          <cell r="L32">
            <v>38128</v>
          </cell>
          <cell r="M32">
            <v>837</v>
          </cell>
          <cell r="P32">
            <v>38965</v>
          </cell>
        </row>
        <row r="33">
          <cell r="A33">
            <v>21</v>
          </cell>
          <cell r="C33">
            <v>68958</v>
          </cell>
          <cell r="D33">
            <v>0</v>
          </cell>
          <cell r="E33">
            <v>68958</v>
          </cell>
          <cell r="F33">
            <v>1978</v>
          </cell>
          <cell r="G33">
            <v>240</v>
          </cell>
          <cell r="H33">
            <v>2218</v>
          </cell>
          <cell r="I33">
            <v>368</v>
          </cell>
          <cell r="J33">
            <v>1426</v>
          </cell>
          <cell r="K33">
            <v>1794</v>
          </cell>
          <cell r="L33">
            <v>71304</v>
          </cell>
          <cell r="M33">
            <v>1666</v>
          </cell>
          <cell r="N33">
            <v>9</v>
          </cell>
          <cell r="P33">
            <v>72979</v>
          </cell>
        </row>
        <row r="34">
          <cell r="A34">
            <v>341101</v>
          </cell>
          <cell r="B34" t="str">
            <v>MEDICAL</v>
          </cell>
          <cell r="C34">
            <v>9149</v>
          </cell>
          <cell r="D34">
            <v>50</v>
          </cell>
          <cell r="E34">
            <v>9199</v>
          </cell>
          <cell r="F34">
            <v>1175</v>
          </cell>
          <cell r="G34">
            <v>146</v>
          </cell>
          <cell r="H34">
            <v>1321</v>
          </cell>
          <cell r="I34">
            <v>40</v>
          </cell>
          <cell r="J34">
            <v>69</v>
          </cell>
          <cell r="K34">
            <v>109</v>
          </cell>
          <cell r="L34">
            <v>10364</v>
          </cell>
          <cell r="M34">
            <v>265</v>
          </cell>
          <cell r="P34">
            <v>10629</v>
          </cell>
        </row>
        <row r="35">
          <cell r="A35">
            <v>341104</v>
          </cell>
          <cell r="B35" t="str">
            <v>AMBAPUA</v>
          </cell>
          <cell r="C35">
            <v>7716</v>
          </cell>
          <cell r="D35">
            <v>19</v>
          </cell>
          <cell r="E35">
            <v>7735</v>
          </cell>
          <cell r="F35">
            <v>658</v>
          </cell>
          <cell r="G35">
            <v>135</v>
          </cell>
          <cell r="H35">
            <v>793</v>
          </cell>
          <cell r="I35">
            <v>55</v>
          </cell>
          <cell r="J35">
            <v>32</v>
          </cell>
          <cell r="K35">
            <v>87</v>
          </cell>
          <cell r="L35">
            <v>8429</v>
          </cell>
          <cell r="M35">
            <v>186</v>
          </cell>
          <cell r="P35">
            <v>8615</v>
          </cell>
        </row>
        <row r="36">
          <cell r="A36">
            <v>1</v>
          </cell>
          <cell r="C36">
            <v>16865</v>
          </cell>
          <cell r="D36">
            <v>69</v>
          </cell>
          <cell r="E36">
            <v>16934</v>
          </cell>
          <cell r="F36">
            <v>1833</v>
          </cell>
          <cell r="G36">
            <v>281</v>
          </cell>
          <cell r="H36">
            <v>2114</v>
          </cell>
          <cell r="I36">
            <v>95</v>
          </cell>
          <cell r="J36">
            <v>101</v>
          </cell>
          <cell r="K36">
            <v>196</v>
          </cell>
          <cell r="L36">
            <v>18793</v>
          </cell>
          <cell r="M36">
            <v>451</v>
          </cell>
          <cell r="P36">
            <v>19244</v>
          </cell>
        </row>
        <row r="37">
          <cell r="A37">
            <v>341201</v>
          </cell>
          <cell r="B37" t="str">
            <v>GOPALPUR</v>
          </cell>
          <cell r="C37">
            <v>6900</v>
          </cell>
          <cell r="D37">
            <v>14</v>
          </cell>
          <cell r="E37">
            <v>6914</v>
          </cell>
          <cell r="F37">
            <v>309</v>
          </cell>
          <cell r="G37">
            <v>69</v>
          </cell>
          <cell r="H37">
            <v>378</v>
          </cell>
          <cell r="I37">
            <v>32</v>
          </cell>
          <cell r="J37">
            <v>80</v>
          </cell>
          <cell r="K37">
            <v>112</v>
          </cell>
          <cell r="L37">
            <v>7241</v>
          </cell>
          <cell r="M37">
            <v>163</v>
          </cell>
          <cell r="P37">
            <v>7404</v>
          </cell>
        </row>
        <row r="38">
          <cell r="A38">
            <v>341202</v>
          </cell>
          <cell r="B38" t="str">
            <v>UNIVERSITY</v>
          </cell>
          <cell r="C38">
            <v>8834</v>
          </cell>
          <cell r="D38">
            <v>4</v>
          </cell>
          <cell r="E38">
            <v>8838</v>
          </cell>
          <cell r="F38">
            <v>340</v>
          </cell>
          <cell r="G38">
            <v>51</v>
          </cell>
          <cell r="H38">
            <v>391</v>
          </cell>
          <cell r="I38">
            <v>49</v>
          </cell>
          <cell r="J38">
            <v>71</v>
          </cell>
          <cell r="K38">
            <v>120</v>
          </cell>
          <cell r="L38">
            <v>9223</v>
          </cell>
          <cell r="M38">
            <v>126</v>
          </cell>
          <cell r="P38">
            <v>9349</v>
          </cell>
        </row>
        <row r="39">
          <cell r="A39">
            <v>341203</v>
          </cell>
          <cell r="B39" t="str">
            <v>HEAD QUARTER</v>
          </cell>
          <cell r="C39">
            <v>7892</v>
          </cell>
          <cell r="D39">
            <v>6</v>
          </cell>
          <cell r="E39">
            <v>7898</v>
          </cell>
          <cell r="F39">
            <v>332</v>
          </cell>
          <cell r="G39">
            <v>53</v>
          </cell>
          <cell r="H39">
            <v>385</v>
          </cell>
          <cell r="I39">
            <v>67</v>
          </cell>
          <cell r="J39">
            <v>111</v>
          </cell>
          <cell r="K39">
            <v>178</v>
          </cell>
          <cell r="L39">
            <v>8291</v>
          </cell>
          <cell r="M39">
            <v>170</v>
          </cell>
          <cell r="P39">
            <v>8461</v>
          </cell>
        </row>
        <row r="40">
          <cell r="A40">
            <v>2</v>
          </cell>
          <cell r="C40">
            <v>23626</v>
          </cell>
          <cell r="D40">
            <v>24</v>
          </cell>
          <cell r="E40">
            <v>23650</v>
          </cell>
          <cell r="F40">
            <v>981</v>
          </cell>
          <cell r="G40">
            <v>173</v>
          </cell>
          <cell r="H40">
            <v>1154</v>
          </cell>
          <cell r="I40">
            <v>148</v>
          </cell>
          <cell r="J40">
            <v>262</v>
          </cell>
          <cell r="K40">
            <v>410</v>
          </cell>
          <cell r="L40">
            <v>24755</v>
          </cell>
          <cell r="M40">
            <v>459</v>
          </cell>
          <cell r="P40">
            <v>25214</v>
          </cell>
        </row>
        <row r="41">
          <cell r="A41">
            <v>341401</v>
          </cell>
          <cell r="B41" t="str">
            <v>CITY HOSPITAL</v>
          </cell>
          <cell r="C41">
            <v>8392</v>
          </cell>
          <cell r="D41">
            <v>45</v>
          </cell>
          <cell r="E41">
            <v>8437</v>
          </cell>
          <cell r="F41">
            <v>1728</v>
          </cell>
          <cell r="G41">
            <v>243</v>
          </cell>
          <cell r="H41">
            <v>1971</v>
          </cell>
          <cell r="I41">
            <v>63</v>
          </cell>
          <cell r="J41">
            <v>53</v>
          </cell>
          <cell r="K41">
            <v>116</v>
          </cell>
          <cell r="L41">
            <v>10183</v>
          </cell>
          <cell r="M41">
            <v>341</v>
          </cell>
          <cell r="P41">
            <v>10524</v>
          </cell>
        </row>
        <row r="42">
          <cell r="A42">
            <v>341402</v>
          </cell>
          <cell r="B42" t="str">
            <v>LANJIPALLY</v>
          </cell>
          <cell r="C42">
            <v>11453</v>
          </cell>
          <cell r="D42">
            <v>14</v>
          </cell>
          <cell r="E42">
            <v>11467</v>
          </cell>
          <cell r="F42">
            <v>625</v>
          </cell>
          <cell r="G42">
            <v>101</v>
          </cell>
          <cell r="H42">
            <v>726</v>
          </cell>
          <cell r="I42">
            <v>33</v>
          </cell>
          <cell r="J42">
            <v>65</v>
          </cell>
          <cell r="K42">
            <v>98</v>
          </cell>
          <cell r="L42">
            <v>12111</v>
          </cell>
          <cell r="M42">
            <v>180</v>
          </cell>
          <cell r="P42">
            <v>12291</v>
          </cell>
        </row>
        <row r="43">
          <cell r="A43">
            <v>3</v>
          </cell>
          <cell r="C43">
            <v>19845</v>
          </cell>
          <cell r="D43">
            <v>59</v>
          </cell>
          <cell r="E43">
            <v>19904</v>
          </cell>
          <cell r="F43">
            <v>2353</v>
          </cell>
          <cell r="G43">
            <v>344</v>
          </cell>
          <cell r="H43">
            <v>2697</v>
          </cell>
          <cell r="I43">
            <v>96</v>
          </cell>
          <cell r="J43">
            <v>118</v>
          </cell>
          <cell r="K43">
            <v>214</v>
          </cell>
          <cell r="L43">
            <v>22294</v>
          </cell>
          <cell r="M43">
            <v>521</v>
          </cell>
          <cell r="P43">
            <v>22815</v>
          </cell>
        </row>
        <row r="44">
          <cell r="A44">
            <v>4</v>
          </cell>
          <cell r="C44">
            <v>60336</v>
          </cell>
          <cell r="D44">
            <v>152</v>
          </cell>
          <cell r="E44">
            <v>60488</v>
          </cell>
          <cell r="F44">
            <v>5167</v>
          </cell>
          <cell r="G44">
            <v>798</v>
          </cell>
          <cell r="H44">
            <v>5965</v>
          </cell>
          <cell r="I44">
            <v>339</v>
          </cell>
          <cell r="J44">
            <v>481</v>
          </cell>
          <cell r="K44">
            <v>820</v>
          </cell>
          <cell r="L44">
            <v>65842</v>
          </cell>
          <cell r="M44">
            <v>1431</v>
          </cell>
          <cell r="N44">
            <v>64</v>
          </cell>
          <cell r="O44">
            <v>1</v>
          </cell>
          <cell r="P44">
            <v>67338</v>
          </cell>
        </row>
        <row r="45">
          <cell r="A45">
            <v>342101</v>
          </cell>
          <cell r="B45" t="str">
            <v>E.S.O.NO.1</v>
          </cell>
          <cell r="C45">
            <v>8776</v>
          </cell>
          <cell r="D45">
            <v>17</v>
          </cell>
          <cell r="E45">
            <v>8793</v>
          </cell>
          <cell r="F45">
            <v>1492</v>
          </cell>
          <cell r="G45">
            <v>77</v>
          </cell>
          <cell r="H45">
            <v>1569</v>
          </cell>
          <cell r="I45">
            <v>42</v>
          </cell>
          <cell r="J45">
            <v>93</v>
          </cell>
          <cell r="K45">
            <v>135</v>
          </cell>
          <cell r="L45">
            <v>10310</v>
          </cell>
          <cell r="M45">
            <v>187</v>
          </cell>
          <cell r="P45">
            <v>10497</v>
          </cell>
        </row>
        <row r="46">
          <cell r="A46">
            <v>342102</v>
          </cell>
          <cell r="B46" t="str">
            <v>E.S.O.NO.2</v>
          </cell>
          <cell r="C46">
            <v>11080</v>
          </cell>
          <cell r="D46">
            <v>33</v>
          </cell>
          <cell r="E46">
            <v>11113</v>
          </cell>
          <cell r="F46">
            <v>1602</v>
          </cell>
          <cell r="G46">
            <v>82</v>
          </cell>
          <cell r="H46">
            <v>1684</v>
          </cell>
          <cell r="I46">
            <v>58</v>
          </cell>
          <cell r="J46">
            <v>90</v>
          </cell>
          <cell r="K46">
            <v>148</v>
          </cell>
          <cell r="L46">
            <v>12740</v>
          </cell>
          <cell r="M46">
            <v>205</v>
          </cell>
          <cell r="P46">
            <v>12945</v>
          </cell>
        </row>
        <row r="47">
          <cell r="A47">
            <v>342103</v>
          </cell>
          <cell r="B47" t="str">
            <v>E.S.O.NO.3</v>
          </cell>
          <cell r="C47">
            <v>9648</v>
          </cell>
          <cell r="D47">
            <v>24</v>
          </cell>
          <cell r="E47">
            <v>9672</v>
          </cell>
          <cell r="F47">
            <v>2219</v>
          </cell>
          <cell r="G47">
            <v>175</v>
          </cell>
          <cell r="H47">
            <v>2394</v>
          </cell>
          <cell r="I47">
            <v>47</v>
          </cell>
          <cell r="J47">
            <v>36</v>
          </cell>
          <cell r="K47">
            <v>83</v>
          </cell>
          <cell r="L47">
            <v>11914</v>
          </cell>
          <cell r="M47">
            <v>235</v>
          </cell>
          <cell r="P47">
            <v>12149</v>
          </cell>
        </row>
        <row r="48">
          <cell r="A48">
            <v>5</v>
          </cell>
          <cell r="C48">
            <v>29504</v>
          </cell>
          <cell r="D48">
            <v>74</v>
          </cell>
          <cell r="E48">
            <v>29578</v>
          </cell>
          <cell r="F48">
            <v>5313</v>
          </cell>
          <cell r="G48">
            <v>334</v>
          </cell>
          <cell r="H48">
            <v>5647</v>
          </cell>
          <cell r="I48">
            <v>147</v>
          </cell>
          <cell r="J48">
            <v>219</v>
          </cell>
          <cell r="K48">
            <v>366</v>
          </cell>
          <cell r="L48">
            <v>34964</v>
          </cell>
          <cell r="M48">
            <v>627</v>
          </cell>
          <cell r="P48">
            <v>35591</v>
          </cell>
        </row>
        <row r="49">
          <cell r="A49">
            <v>342201</v>
          </cell>
          <cell r="B49" t="str">
            <v>G.NUAGAM-2</v>
          </cell>
          <cell r="C49">
            <v>8105</v>
          </cell>
          <cell r="D49">
            <v>18</v>
          </cell>
          <cell r="E49">
            <v>8123</v>
          </cell>
          <cell r="F49">
            <v>594</v>
          </cell>
          <cell r="G49">
            <v>67</v>
          </cell>
          <cell r="H49">
            <v>661</v>
          </cell>
          <cell r="I49">
            <v>41</v>
          </cell>
          <cell r="J49">
            <v>42</v>
          </cell>
          <cell r="K49">
            <v>83</v>
          </cell>
          <cell r="L49">
            <v>8740</v>
          </cell>
          <cell r="M49">
            <v>127</v>
          </cell>
          <cell r="P49">
            <v>8867</v>
          </cell>
        </row>
        <row r="50">
          <cell r="A50">
            <v>342202</v>
          </cell>
          <cell r="B50" t="str">
            <v>GANDHINAGAR</v>
          </cell>
          <cell r="C50">
            <v>6725</v>
          </cell>
          <cell r="D50">
            <v>72</v>
          </cell>
          <cell r="E50">
            <v>6797</v>
          </cell>
          <cell r="F50">
            <v>1167</v>
          </cell>
          <cell r="G50">
            <v>169</v>
          </cell>
          <cell r="H50">
            <v>1336</v>
          </cell>
          <cell r="I50">
            <v>72</v>
          </cell>
          <cell r="J50">
            <v>15</v>
          </cell>
          <cell r="K50">
            <v>87</v>
          </cell>
          <cell r="L50">
            <v>7964</v>
          </cell>
          <cell r="M50">
            <v>256</v>
          </cell>
          <cell r="P50">
            <v>8220</v>
          </cell>
        </row>
        <row r="51">
          <cell r="A51">
            <v>6</v>
          </cell>
          <cell r="C51">
            <v>14830</v>
          </cell>
          <cell r="D51">
            <v>90</v>
          </cell>
          <cell r="E51">
            <v>14920</v>
          </cell>
          <cell r="F51">
            <v>1761</v>
          </cell>
          <cell r="G51">
            <v>236</v>
          </cell>
          <cell r="H51">
            <v>1997</v>
          </cell>
          <cell r="I51">
            <v>113</v>
          </cell>
          <cell r="J51">
            <v>57</v>
          </cell>
          <cell r="K51">
            <v>170</v>
          </cell>
          <cell r="L51">
            <v>16704</v>
          </cell>
          <cell r="M51">
            <v>383</v>
          </cell>
          <cell r="P51">
            <v>17087</v>
          </cell>
        </row>
        <row r="52">
          <cell r="A52">
            <v>7</v>
          </cell>
          <cell r="C52">
            <v>44334</v>
          </cell>
          <cell r="D52">
            <v>164</v>
          </cell>
          <cell r="E52">
            <v>44498</v>
          </cell>
          <cell r="F52">
            <v>7074</v>
          </cell>
          <cell r="G52">
            <v>570</v>
          </cell>
          <cell r="H52">
            <v>7644</v>
          </cell>
          <cell r="I52">
            <v>260</v>
          </cell>
          <cell r="J52">
            <v>276</v>
          </cell>
          <cell r="K52">
            <v>536</v>
          </cell>
          <cell r="L52">
            <v>51668</v>
          </cell>
          <cell r="M52">
            <v>1010</v>
          </cell>
          <cell r="N52">
            <v>19</v>
          </cell>
          <cell r="P52">
            <v>52697</v>
          </cell>
        </row>
        <row r="53">
          <cell r="A53">
            <v>343101</v>
          </cell>
          <cell r="B53" t="str">
            <v>KANISI</v>
          </cell>
          <cell r="C53">
            <v>11880</v>
          </cell>
          <cell r="D53">
            <v>6</v>
          </cell>
          <cell r="E53">
            <v>11886</v>
          </cell>
          <cell r="F53">
            <v>758</v>
          </cell>
          <cell r="G53">
            <v>78</v>
          </cell>
          <cell r="H53">
            <v>836</v>
          </cell>
          <cell r="I53">
            <v>59</v>
          </cell>
          <cell r="J53">
            <v>151</v>
          </cell>
          <cell r="K53">
            <v>210</v>
          </cell>
          <cell r="L53">
            <v>12697</v>
          </cell>
          <cell r="M53">
            <v>235</v>
          </cell>
          <cell r="P53">
            <v>12932</v>
          </cell>
        </row>
        <row r="54">
          <cell r="A54">
            <v>343102</v>
          </cell>
          <cell r="B54" t="str">
            <v>JAGAPUR</v>
          </cell>
          <cell r="C54">
            <v>10667</v>
          </cell>
          <cell r="D54">
            <v>0</v>
          </cell>
          <cell r="E54">
            <v>10667</v>
          </cell>
          <cell r="F54">
            <v>322</v>
          </cell>
          <cell r="G54">
            <v>36</v>
          </cell>
          <cell r="H54">
            <v>358</v>
          </cell>
          <cell r="I54">
            <v>49</v>
          </cell>
          <cell r="J54">
            <v>75</v>
          </cell>
          <cell r="K54">
            <v>124</v>
          </cell>
          <cell r="L54">
            <v>11038</v>
          </cell>
          <cell r="M54">
            <v>111</v>
          </cell>
          <cell r="P54">
            <v>11149</v>
          </cell>
        </row>
        <row r="55">
          <cell r="A55">
            <v>343103</v>
          </cell>
          <cell r="B55" t="str">
            <v>GOLANTHARA</v>
          </cell>
          <cell r="C55">
            <v>8375</v>
          </cell>
          <cell r="D55">
            <v>0</v>
          </cell>
          <cell r="E55">
            <v>8375</v>
          </cell>
          <cell r="F55">
            <v>325</v>
          </cell>
          <cell r="G55">
            <v>40</v>
          </cell>
          <cell r="H55">
            <v>365</v>
          </cell>
          <cell r="I55">
            <v>43</v>
          </cell>
          <cell r="J55">
            <v>182</v>
          </cell>
          <cell r="K55">
            <v>225</v>
          </cell>
          <cell r="L55">
            <v>8743</v>
          </cell>
          <cell r="M55">
            <v>222</v>
          </cell>
          <cell r="P55">
            <v>8965</v>
          </cell>
        </row>
        <row r="56">
          <cell r="A56">
            <v>9</v>
          </cell>
          <cell r="C56">
            <v>30922</v>
          </cell>
          <cell r="D56">
            <v>6</v>
          </cell>
          <cell r="E56">
            <v>30928</v>
          </cell>
          <cell r="F56">
            <v>1405</v>
          </cell>
          <cell r="G56">
            <v>154</v>
          </cell>
          <cell r="H56">
            <v>1559</v>
          </cell>
          <cell r="I56">
            <v>151</v>
          </cell>
          <cell r="J56">
            <v>408</v>
          </cell>
          <cell r="K56">
            <v>559</v>
          </cell>
          <cell r="L56">
            <v>32478</v>
          </cell>
          <cell r="M56">
            <v>568</v>
          </cell>
          <cell r="P56">
            <v>33046</v>
          </cell>
        </row>
        <row r="57">
          <cell r="A57">
            <v>343201</v>
          </cell>
          <cell r="B57" t="str">
            <v>KUKUDAKHANDI</v>
          </cell>
          <cell r="C57">
            <v>5451</v>
          </cell>
          <cell r="D57">
            <v>0</v>
          </cell>
          <cell r="E57">
            <v>5451</v>
          </cell>
          <cell r="F57">
            <v>212</v>
          </cell>
          <cell r="G57">
            <v>31</v>
          </cell>
          <cell r="H57">
            <v>243</v>
          </cell>
          <cell r="I57">
            <v>43</v>
          </cell>
          <cell r="J57">
            <v>121</v>
          </cell>
          <cell r="K57">
            <v>164</v>
          </cell>
          <cell r="L57">
            <v>5706</v>
          </cell>
          <cell r="M57">
            <v>152</v>
          </cell>
          <cell r="P57">
            <v>5858</v>
          </cell>
        </row>
        <row r="58">
          <cell r="A58">
            <v>343202</v>
          </cell>
          <cell r="B58" t="str">
            <v>N.K.NAGAR</v>
          </cell>
          <cell r="C58">
            <v>10504</v>
          </cell>
          <cell r="D58">
            <v>3</v>
          </cell>
          <cell r="E58">
            <v>10507</v>
          </cell>
          <cell r="F58">
            <v>186</v>
          </cell>
          <cell r="G58">
            <v>36</v>
          </cell>
          <cell r="H58">
            <v>222</v>
          </cell>
          <cell r="I58">
            <v>65</v>
          </cell>
          <cell r="J58">
            <v>287</v>
          </cell>
          <cell r="K58">
            <v>352</v>
          </cell>
          <cell r="L58">
            <v>10755</v>
          </cell>
          <cell r="M58">
            <v>326</v>
          </cell>
          <cell r="P58">
            <v>11081</v>
          </cell>
        </row>
        <row r="59">
          <cell r="A59">
            <v>343203</v>
          </cell>
          <cell r="B59" t="str">
            <v>LUCHAPADA</v>
          </cell>
          <cell r="C59">
            <v>10185</v>
          </cell>
          <cell r="D59">
            <v>0</v>
          </cell>
          <cell r="E59">
            <v>10185</v>
          </cell>
          <cell r="F59">
            <v>425</v>
          </cell>
          <cell r="G59">
            <v>44</v>
          </cell>
          <cell r="H59">
            <v>469</v>
          </cell>
          <cell r="I59">
            <v>57</v>
          </cell>
          <cell r="J59">
            <v>98</v>
          </cell>
          <cell r="K59">
            <v>155</v>
          </cell>
          <cell r="L59">
            <v>10667</v>
          </cell>
          <cell r="M59">
            <v>142</v>
          </cell>
          <cell r="P59">
            <v>10809</v>
          </cell>
        </row>
        <row r="60">
          <cell r="A60">
            <v>8</v>
          </cell>
          <cell r="C60">
            <v>26140</v>
          </cell>
          <cell r="D60">
            <v>3</v>
          </cell>
          <cell r="E60">
            <v>26143</v>
          </cell>
          <cell r="F60">
            <v>823</v>
          </cell>
          <cell r="G60">
            <v>111</v>
          </cell>
          <cell r="H60">
            <v>934</v>
          </cell>
          <cell r="I60">
            <v>165</v>
          </cell>
          <cell r="J60">
            <v>506</v>
          </cell>
          <cell r="K60">
            <v>671</v>
          </cell>
          <cell r="L60">
            <v>27128</v>
          </cell>
          <cell r="M60">
            <v>620</v>
          </cell>
          <cell r="P60">
            <v>27748</v>
          </cell>
        </row>
        <row r="61">
          <cell r="A61">
            <v>10</v>
          </cell>
          <cell r="C61">
            <v>57062</v>
          </cell>
          <cell r="D61">
            <v>9</v>
          </cell>
          <cell r="E61">
            <v>57071</v>
          </cell>
          <cell r="F61">
            <v>2228</v>
          </cell>
          <cell r="G61">
            <v>265</v>
          </cell>
          <cell r="H61">
            <v>2493</v>
          </cell>
          <cell r="I61">
            <v>316</v>
          </cell>
          <cell r="J61">
            <v>914</v>
          </cell>
          <cell r="K61">
            <v>1230</v>
          </cell>
          <cell r="L61">
            <v>59606</v>
          </cell>
          <cell r="M61">
            <v>1188</v>
          </cell>
          <cell r="N61">
            <v>48</v>
          </cell>
          <cell r="P61">
            <v>60842</v>
          </cell>
        </row>
        <row r="62">
          <cell r="A62">
            <v>711101</v>
          </cell>
          <cell r="B62" t="str">
            <v>JYP NO.2</v>
          </cell>
          <cell r="C62">
            <v>13223</v>
          </cell>
          <cell r="D62">
            <v>3</v>
          </cell>
          <cell r="E62">
            <v>13226</v>
          </cell>
          <cell r="F62">
            <v>193</v>
          </cell>
          <cell r="G62">
            <v>42</v>
          </cell>
          <cell r="H62">
            <v>235</v>
          </cell>
          <cell r="I62">
            <v>65</v>
          </cell>
          <cell r="J62">
            <v>340</v>
          </cell>
          <cell r="K62">
            <v>405</v>
          </cell>
          <cell r="L62">
            <v>13481</v>
          </cell>
          <cell r="M62">
            <v>385</v>
          </cell>
          <cell r="P62">
            <v>13866</v>
          </cell>
        </row>
        <row r="63">
          <cell r="A63">
            <v>711102</v>
          </cell>
          <cell r="B63" t="str">
            <v>JYP NO.3</v>
          </cell>
          <cell r="C63">
            <v>11892</v>
          </cell>
          <cell r="D63">
            <v>35</v>
          </cell>
          <cell r="E63">
            <v>11927</v>
          </cell>
          <cell r="F63">
            <v>1830</v>
          </cell>
          <cell r="G63">
            <v>228</v>
          </cell>
          <cell r="H63">
            <v>2058</v>
          </cell>
          <cell r="I63">
            <v>83</v>
          </cell>
          <cell r="J63">
            <v>89</v>
          </cell>
          <cell r="K63">
            <v>172</v>
          </cell>
          <cell r="L63">
            <v>13805</v>
          </cell>
          <cell r="M63">
            <v>352</v>
          </cell>
          <cell r="P63">
            <v>14157</v>
          </cell>
        </row>
        <row r="64">
          <cell r="A64">
            <v>711103</v>
          </cell>
          <cell r="B64" t="str">
            <v>B P GUDA</v>
          </cell>
          <cell r="C64">
            <v>14090</v>
          </cell>
          <cell r="D64">
            <v>0</v>
          </cell>
          <cell r="E64">
            <v>14090</v>
          </cell>
          <cell r="F64">
            <v>312</v>
          </cell>
          <cell r="G64">
            <v>31</v>
          </cell>
          <cell r="H64">
            <v>343</v>
          </cell>
          <cell r="I64">
            <v>77</v>
          </cell>
          <cell r="J64">
            <v>347</v>
          </cell>
          <cell r="K64">
            <v>424</v>
          </cell>
          <cell r="L64">
            <v>14479</v>
          </cell>
          <cell r="M64">
            <v>378</v>
          </cell>
          <cell r="P64">
            <v>14857</v>
          </cell>
        </row>
        <row r="65">
          <cell r="A65">
            <v>22</v>
          </cell>
          <cell r="C65">
            <v>39205</v>
          </cell>
          <cell r="D65">
            <v>38</v>
          </cell>
          <cell r="E65">
            <v>39243</v>
          </cell>
          <cell r="F65">
            <v>2335</v>
          </cell>
          <cell r="G65">
            <v>301</v>
          </cell>
          <cell r="H65">
            <v>2636</v>
          </cell>
          <cell r="I65">
            <v>225</v>
          </cell>
          <cell r="J65">
            <v>776</v>
          </cell>
          <cell r="K65">
            <v>1001</v>
          </cell>
          <cell r="L65">
            <v>41765</v>
          </cell>
          <cell r="M65">
            <v>1115</v>
          </cell>
          <cell r="P65">
            <v>42880</v>
          </cell>
        </row>
        <row r="66">
          <cell r="A66">
            <v>711401</v>
          </cell>
          <cell r="B66" t="str">
            <v>JYP NO.1</v>
          </cell>
          <cell r="C66">
            <v>7088</v>
          </cell>
          <cell r="D66">
            <v>12</v>
          </cell>
          <cell r="E66">
            <v>7100</v>
          </cell>
          <cell r="F66">
            <v>963</v>
          </cell>
          <cell r="G66">
            <v>112</v>
          </cell>
          <cell r="H66">
            <v>1075</v>
          </cell>
          <cell r="I66">
            <v>49</v>
          </cell>
          <cell r="J66">
            <v>41</v>
          </cell>
          <cell r="K66">
            <v>90</v>
          </cell>
          <cell r="L66">
            <v>8100</v>
          </cell>
          <cell r="M66">
            <v>165</v>
          </cell>
          <cell r="P66">
            <v>8265</v>
          </cell>
        </row>
        <row r="67">
          <cell r="A67">
            <v>711402</v>
          </cell>
          <cell r="B67" t="str">
            <v>KUNDRA</v>
          </cell>
          <cell r="C67">
            <v>7077</v>
          </cell>
          <cell r="D67">
            <v>0</v>
          </cell>
          <cell r="E67">
            <v>7077</v>
          </cell>
          <cell r="F67">
            <v>153</v>
          </cell>
          <cell r="G67">
            <v>17</v>
          </cell>
          <cell r="H67">
            <v>170</v>
          </cell>
          <cell r="I67">
            <v>31</v>
          </cell>
          <cell r="J67">
            <v>351</v>
          </cell>
          <cell r="K67">
            <v>382</v>
          </cell>
          <cell r="L67">
            <v>7261</v>
          </cell>
          <cell r="M67">
            <v>368</v>
          </cell>
          <cell r="P67">
            <v>7629</v>
          </cell>
        </row>
        <row r="68">
          <cell r="A68">
            <v>711403</v>
          </cell>
          <cell r="B68" t="str">
            <v>RANDHAPALLI</v>
          </cell>
          <cell r="C68">
            <v>5384</v>
          </cell>
          <cell r="D68">
            <v>2</v>
          </cell>
          <cell r="E68">
            <v>5386</v>
          </cell>
          <cell r="F68">
            <v>215</v>
          </cell>
          <cell r="G68">
            <v>58</v>
          </cell>
          <cell r="H68">
            <v>273</v>
          </cell>
          <cell r="I68">
            <v>22</v>
          </cell>
          <cell r="J68">
            <v>131</v>
          </cell>
          <cell r="K68">
            <v>153</v>
          </cell>
          <cell r="L68">
            <v>5621</v>
          </cell>
          <cell r="M68">
            <v>191</v>
          </cell>
          <cell r="P68">
            <v>5812</v>
          </cell>
        </row>
        <row r="69">
          <cell r="A69">
            <v>23</v>
          </cell>
          <cell r="C69">
            <v>19549</v>
          </cell>
          <cell r="D69">
            <v>14</v>
          </cell>
          <cell r="E69">
            <v>19563</v>
          </cell>
          <cell r="F69">
            <v>1331</v>
          </cell>
          <cell r="G69">
            <v>187</v>
          </cell>
          <cell r="H69">
            <v>1518</v>
          </cell>
          <cell r="I69">
            <v>102</v>
          </cell>
          <cell r="J69">
            <v>523</v>
          </cell>
          <cell r="K69">
            <v>625</v>
          </cell>
          <cell r="L69">
            <v>20982</v>
          </cell>
          <cell r="M69">
            <v>724</v>
          </cell>
          <cell r="P69">
            <v>21706</v>
          </cell>
        </row>
        <row r="70">
          <cell r="A70">
            <v>711501</v>
          </cell>
          <cell r="B70" t="str">
            <v>BORIGUMA</v>
          </cell>
          <cell r="C70">
            <v>13751</v>
          </cell>
          <cell r="D70">
            <v>1</v>
          </cell>
          <cell r="E70">
            <v>13752</v>
          </cell>
          <cell r="F70">
            <v>464</v>
          </cell>
          <cell r="G70">
            <v>71</v>
          </cell>
          <cell r="H70">
            <v>535</v>
          </cell>
          <cell r="I70">
            <v>44</v>
          </cell>
          <cell r="J70">
            <v>326</v>
          </cell>
          <cell r="K70">
            <v>370</v>
          </cell>
          <cell r="L70">
            <v>14259</v>
          </cell>
          <cell r="M70">
            <v>398</v>
          </cell>
          <cell r="P70">
            <v>14657</v>
          </cell>
        </row>
        <row r="71">
          <cell r="A71">
            <v>711502</v>
          </cell>
          <cell r="B71" t="str">
            <v>KOTPAD</v>
          </cell>
          <cell r="C71">
            <v>16699</v>
          </cell>
          <cell r="D71">
            <v>3</v>
          </cell>
          <cell r="E71">
            <v>16702</v>
          </cell>
          <cell r="F71">
            <v>450</v>
          </cell>
          <cell r="G71">
            <v>62</v>
          </cell>
          <cell r="H71">
            <v>512</v>
          </cell>
          <cell r="I71">
            <v>81</v>
          </cell>
          <cell r="J71">
            <v>455</v>
          </cell>
          <cell r="K71">
            <v>536</v>
          </cell>
          <cell r="L71">
            <v>17230</v>
          </cell>
          <cell r="M71">
            <v>520</v>
          </cell>
          <cell r="P71">
            <v>17750</v>
          </cell>
        </row>
        <row r="72">
          <cell r="A72">
            <v>711504</v>
          </cell>
          <cell r="B72" t="str">
            <v>B.SINGIPUR</v>
          </cell>
          <cell r="C72">
            <v>8480</v>
          </cell>
          <cell r="D72">
            <v>0</v>
          </cell>
          <cell r="E72">
            <v>8480</v>
          </cell>
          <cell r="F72">
            <v>35</v>
          </cell>
          <cell r="G72">
            <v>15</v>
          </cell>
          <cell r="H72">
            <v>50</v>
          </cell>
          <cell r="I72">
            <v>45</v>
          </cell>
          <cell r="J72">
            <v>220</v>
          </cell>
          <cell r="K72">
            <v>265</v>
          </cell>
          <cell r="L72">
            <v>8560</v>
          </cell>
          <cell r="M72">
            <v>235</v>
          </cell>
          <cell r="P72">
            <v>8795</v>
          </cell>
        </row>
        <row r="73">
          <cell r="A73">
            <v>24</v>
          </cell>
          <cell r="C73">
            <v>38930</v>
          </cell>
          <cell r="D73">
            <v>4</v>
          </cell>
          <cell r="E73">
            <v>38934</v>
          </cell>
          <cell r="F73">
            <v>949</v>
          </cell>
          <cell r="G73">
            <v>148</v>
          </cell>
          <cell r="H73">
            <v>1097</v>
          </cell>
          <cell r="I73">
            <v>170</v>
          </cell>
          <cell r="J73">
            <v>1001</v>
          </cell>
          <cell r="K73">
            <v>1171</v>
          </cell>
          <cell r="L73">
            <v>40049</v>
          </cell>
          <cell r="M73">
            <v>1153</v>
          </cell>
          <cell r="P73">
            <v>41202</v>
          </cell>
        </row>
        <row r="74">
          <cell r="A74">
            <v>25</v>
          </cell>
          <cell r="C74">
            <v>97684</v>
          </cell>
          <cell r="D74">
            <v>56</v>
          </cell>
          <cell r="E74">
            <v>97740</v>
          </cell>
          <cell r="F74">
            <v>4615</v>
          </cell>
          <cell r="G74">
            <v>636</v>
          </cell>
          <cell r="H74">
            <v>5251</v>
          </cell>
          <cell r="I74">
            <v>497</v>
          </cell>
          <cell r="J74">
            <v>2300</v>
          </cell>
          <cell r="K74">
            <v>2797</v>
          </cell>
          <cell r="L74">
            <v>102796</v>
          </cell>
          <cell r="M74">
            <v>2992</v>
          </cell>
          <cell r="N74">
            <v>41</v>
          </cell>
          <cell r="O74">
            <v>3</v>
          </cell>
          <cell r="P74">
            <v>105832</v>
          </cell>
        </row>
        <row r="75">
          <cell r="A75">
            <v>712101</v>
          </cell>
          <cell r="B75" t="str">
            <v>N G PUR</v>
          </cell>
          <cell r="C75">
            <v>7639</v>
          </cell>
          <cell r="D75">
            <v>11</v>
          </cell>
          <cell r="E75">
            <v>7650</v>
          </cell>
          <cell r="F75">
            <v>1116</v>
          </cell>
          <cell r="G75">
            <v>149</v>
          </cell>
          <cell r="H75">
            <v>1265</v>
          </cell>
          <cell r="I75">
            <v>81</v>
          </cell>
          <cell r="J75">
            <v>76</v>
          </cell>
          <cell r="K75">
            <v>157</v>
          </cell>
          <cell r="L75">
            <v>8836</v>
          </cell>
          <cell r="M75">
            <v>236</v>
          </cell>
          <cell r="P75">
            <v>9072</v>
          </cell>
        </row>
        <row r="76">
          <cell r="A76">
            <v>712102</v>
          </cell>
          <cell r="B76" t="str">
            <v>T KHUNTI</v>
          </cell>
          <cell r="C76">
            <v>16303</v>
          </cell>
          <cell r="D76">
            <v>0</v>
          </cell>
          <cell r="E76">
            <v>16303</v>
          </cell>
          <cell r="F76">
            <v>223</v>
          </cell>
          <cell r="G76">
            <v>43</v>
          </cell>
          <cell r="H76">
            <v>266</v>
          </cell>
          <cell r="I76">
            <v>73</v>
          </cell>
          <cell r="J76">
            <v>346</v>
          </cell>
          <cell r="K76">
            <v>419</v>
          </cell>
          <cell r="L76">
            <v>16599</v>
          </cell>
          <cell r="M76">
            <v>389</v>
          </cell>
          <cell r="P76">
            <v>16988</v>
          </cell>
        </row>
        <row r="77">
          <cell r="A77">
            <v>712104</v>
          </cell>
          <cell r="B77" t="str">
            <v>NABARANGPUR RURAL</v>
          </cell>
          <cell r="C77">
            <v>13886</v>
          </cell>
          <cell r="D77">
            <v>0</v>
          </cell>
          <cell r="E77">
            <v>13886</v>
          </cell>
          <cell r="F77">
            <v>72</v>
          </cell>
          <cell r="G77">
            <v>43</v>
          </cell>
          <cell r="H77">
            <v>115</v>
          </cell>
          <cell r="I77">
            <v>58</v>
          </cell>
          <cell r="J77">
            <v>1090</v>
          </cell>
          <cell r="K77">
            <v>1148</v>
          </cell>
          <cell r="L77">
            <v>14016</v>
          </cell>
          <cell r="M77">
            <v>1133</v>
          </cell>
          <cell r="P77">
            <v>15149</v>
          </cell>
        </row>
        <row r="78">
          <cell r="A78">
            <v>30</v>
          </cell>
          <cell r="C78">
            <v>37828</v>
          </cell>
          <cell r="D78">
            <v>11</v>
          </cell>
          <cell r="E78">
            <v>37839</v>
          </cell>
          <cell r="F78">
            <v>1411</v>
          </cell>
          <cell r="G78">
            <v>235</v>
          </cell>
          <cell r="H78">
            <v>1646</v>
          </cell>
          <cell r="I78">
            <v>212</v>
          </cell>
          <cell r="J78">
            <v>1512</v>
          </cell>
          <cell r="K78">
            <v>1724</v>
          </cell>
          <cell r="L78">
            <v>39451</v>
          </cell>
          <cell r="M78">
            <v>1758</v>
          </cell>
          <cell r="P78">
            <v>41209</v>
          </cell>
        </row>
        <row r="79">
          <cell r="A79">
            <v>712301</v>
          </cell>
          <cell r="B79" t="str">
            <v>UMERKOTE</v>
          </cell>
          <cell r="C79">
            <v>22821</v>
          </cell>
          <cell r="D79">
            <v>1</v>
          </cell>
          <cell r="E79">
            <v>22822</v>
          </cell>
          <cell r="F79">
            <v>847</v>
          </cell>
          <cell r="G79">
            <v>113</v>
          </cell>
          <cell r="H79">
            <v>960</v>
          </cell>
          <cell r="I79">
            <v>73</v>
          </cell>
          <cell r="J79">
            <v>942</v>
          </cell>
          <cell r="K79">
            <v>1015</v>
          </cell>
          <cell r="L79">
            <v>23741</v>
          </cell>
          <cell r="M79">
            <v>1056</v>
          </cell>
          <cell r="P79">
            <v>24797</v>
          </cell>
        </row>
        <row r="80">
          <cell r="A80">
            <v>712302</v>
          </cell>
          <cell r="B80" t="str">
            <v>RAIGHAR</v>
          </cell>
          <cell r="C80">
            <v>13058</v>
          </cell>
          <cell r="D80">
            <v>0</v>
          </cell>
          <cell r="E80">
            <v>13058</v>
          </cell>
          <cell r="F80">
            <v>324</v>
          </cell>
          <cell r="G80">
            <v>48</v>
          </cell>
          <cell r="H80">
            <v>372</v>
          </cell>
          <cell r="I80">
            <v>43</v>
          </cell>
          <cell r="J80">
            <v>1085</v>
          </cell>
          <cell r="K80">
            <v>1128</v>
          </cell>
          <cell r="L80">
            <v>13425</v>
          </cell>
          <cell r="M80">
            <v>1133</v>
          </cell>
          <cell r="P80">
            <v>14558</v>
          </cell>
        </row>
        <row r="81">
          <cell r="A81">
            <v>712304</v>
          </cell>
          <cell r="B81" t="str">
            <v>JHARIGAM</v>
          </cell>
          <cell r="C81">
            <v>10164</v>
          </cell>
          <cell r="D81">
            <v>0</v>
          </cell>
          <cell r="E81">
            <v>10164</v>
          </cell>
          <cell r="F81">
            <v>124</v>
          </cell>
          <cell r="G81">
            <v>25</v>
          </cell>
          <cell r="H81">
            <v>149</v>
          </cell>
          <cell r="I81">
            <v>41</v>
          </cell>
          <cell r="J81">
            <v>98</v>
          </cell>
          <cell r="K81">
            <v>139</v>
          </cell>
          <cell r="L81">
            <v>10329</v>
          </cell>
          <cell r="M81">
            <v>123</v>
          </cell>
          <cell r="P81">
            <v>10452</v>
          </cell>
        </row>
        <row r="82">
          <cell r="A82">
            <v>712305</v>
          </cell>
          <cell r="B82" t="str">
            <v>CHANDAHANDI</v>
          </cell>
          <cell r="C82">
            <v>6681</v>
          </cell>
          <cell r="D82">
            <v>0</v>
          </cell>
          <cell r="E82">
            <v>6681</v>
          </cell>
          <cell r="F82">
            <v>70</v>
          </cell>
          <cell r="G82">
            <v>19</v>
          </cell>
          <cell r="H82">
            <v>89</v>
          </cell>
          <cell r="I82">
            <v>36</v>
          </cell>
          <cell r="J82">
            <v>78</v>
          </cell>
          <cell r="K82">
            <v>114</v>
          </cell>
          <cell r="L82">
            <v>6787</v>
          </cell>
          <cell r="M82">
            <v>97</v>
          </cell>
          <cell r="P82">
            <v>6884</v>
          </cell>
        </row>
        <row r="83">
          <cell r="A83">
            <v>32</v>
          </cell>
          <cell r="C83">
            <v>52724</v>
          </cell>
          <cell r="D83">
            <v>1</v>
          </cell>
          <cell r="E83">
            <v>52725</v>
          </cell>
          <cell r="F83">
            <v>1365</v>
          </cell>
          <cell r="G83">
            <v>205</v>
          </cell>
          <cell r="H83">
            <v>1570</v>
          </cell>
          <cell r="I83">
            <v>193</v>
          </cell>
          <cell r="J83">
            <v>2203</v>
          </cell>
          <cell r="K83">
            <v>2396</v>
          </cell>
          <cell r="L83">
            <v>54282</v>
          </cell>
          <cell r="M83">
            <v>2409</v>
          </cell>
          <cell r="P83">
            <v>56691</v>
          </cell>
        </row>
        <row r="84">
          <cell r="A84">
            <v>712401</v>
          </cell>
          <cell r="B84" t="str">
            <v>PAPADAHANDI</v>
          </cell>
          <cell r="C84">
            <v>20181</v>
          </cell>
          <cell r="D84">
            <v>0</v>
          </cell>
          <cell r="E84">
            <v>20181</v>
          </cell>
          <cell r="F84">
            <v>297</v>
          </cell>
          <cell r="G84">
            <v>68</v>
          </cell>
          <cell r="H84">
            <v>365</v>
          </cell>
          <cell r="I84">
            <v>58</v>
          </cell>
          <cell r="J84">
            <v>262</v>
          </cell>
          <cell r="K84">
            <v>320</v>
          </cell>
          <cell r="L84">
            <v>20536</v>
          </cell>
          <cell r="M84">
            <v>330</v>
          </cell>
          <cell r="P84">
            <v>20866</v>
          </cell>
        </row>
        <row r="85">
          <cell r="A85">
            <v>712402</v>
          </cell>
          <cell r="B85" t="str">
            <v>KOSAGUMUDA</v>
          </cell>
          <cell r="C85">
            <v>14267</v>
          </cell>
          <cell r="D85">
            <v>0</v>
          </cell>
          <cell r="E85">
            <v>14267</v>
          </cell>
          <cell r="F85">
            <v>277</v>
          </cell>
          <cell r="G85">
            <v>37</v>
          </cell>
          <cell r="H85">
            <v>314</v>
          </cell>
          <cell r="I85">
            <v>68</v>
          </cell>
          <cell r="J85">
            <v>480</v>
          </cell>
          <cell r="K85">
            <v>548</v>
          </cell>
          <cell r="L85">
            <v>14612</v>
          </cell>
          <cell r="M85">
            <v>517</v>
          </cell>
          <cell r="P85">
            <v>15129</v>
          </cell>
        </row>
        <row r="86">
          <cell r="A86">
            <v>712403</v>
          </cell>
          <cell r="B86" t="str">
            <v>DABUGAON</v>
          </cell>
          <cell r="C86">
            <v>9681</v>
          </cell>
          <cell r="D86">
            <v>0</v>
          </cell>
          <cell r="E86">
            <v>9681</v>
          </cell>
          <cell r="F86">
            <v>159</v>
          </cell>
          <cell r="G86">
            <v>34</v>
          </cell>
          <cell r="H86">
            <v>193</v>
          </cell>
          <cell r="I86">
            <v>42</v>
          </cell>
          <cell r="J86">
            <v>126</v>
          </cell>
          <cell r="K86">
            <v>168</v>
          </cell>
          <cell r="L86">
            <v>9882</v>
          </cell>
          <cell r="M86">
            <v>160</v>
          </cell>
          <cell r="P86">
            <v>10042</v>
          </cell>
        </row>
        <row r="87">
          <cell r="A87">
            <v>31</v>
          </cell>
          <cell r="C87">
            <v>44129</v>
          </cell>
          <cell r="D87">
            <v>0</v>
          </cell>
          <cell r="E87">
            <v>44129</v>
          </cell>
          <cell r="F87">
            <v>733</v>
          </cell>
          <cell r="G87">
            <v>139</v>
          </cell>
          <cell r="H87">
            <v>872</v>
          </cell>
          <cell r="I87">
            <v>168</v>
          </cell>
          <cell r="J87">
            <v>868</v>
          </cell>
          <cell r="K87">
            <v>1036</v>
          </cell>
          <cell r="L87">
            <v>45030</v>
          </cell>
          <cell r="M87">
            <v>1007</v>
          </cell>
          <cell r="P87">
            <v>46037</v>
          </cell>
        </row>
        <row r="88">
          <cell r="A88">
            <v>33</v>
          </cell>
          <cell r="C88">
            <v>134681</v>
          </cell>
          <cell r="D88">
            <v>12</v>
          </cell>
          <cell r="E88">
            <v>134693</v>
          </cell>
          <cell r="F88">
            <v>3509</v>
          </cell>
          <cell r="G88">
            <v>579</v>
          </cell>
          <cell r="H88">
            <v>4088</v>
          </cell>
          <cell r="I88">
            <v>573</v>
          </cell>
          <cell r="J88">
            <v>4583</v>
          </cell>
          <cell r="K88">
            <v>5156</v>
          </cell>
          <cell r="L88">
            <v>138763</v>
          </cell>
          <cell r="M88">
            <v>5174</v>
          </cell>
          <cell r="N88">
            <v>12</v>
          </cell>
          <cell r="P88">
            <v>143949</v>
          </cell>
        </row>
        <row r="89">
          <cell r="A89">
            <v>713101</v>
          </cell>
          <cell r="B89" t="str">
            <v>MALKANGIRI</v>
          </cell>
          <cell r="C89">
            <v>23794</v>
          </cell>
          <cell r="D89">
            <v>2</v>
          </cell>
          <cell r="E89">
            <v>23796</v>
          </cell>
          <cell r="F89">
            <v>1018</v>
          </cell>
          <cell r="G89">
            <v>165</v>
          </cell>
          <cell r="H89">
            <v>1183</v>
          </cell>
          <cell r="I89">
            <v>153</v>
          </cell>
          <cell r="J89">
            <v>688</v>
          </cell>
          <cell r="K89">
            <v>841</v>
          </cell>
          <cell r="L89">
            <v>24965</v>
          </cell>
          <cell r="M89">
            <v>855</v>
          </cell>
          <cell r="P89">
            <v>25820</v>
          </cell>
        </row>
        <row r="90">
          <cell r="A90">
            <v>713102</v>
          </cell>
          <cell r="B90" t="str">
            <v>KALIMELA</v>
          </cell>
          <cell r="C90">
            <v>32348</v>
          </cell>
          <cell r="D90">
            <v>2</v>
          </cell>
          <cell r="E90">
            <v>32350</v>
          </cell>
          <cell r="F90">
            <v>408</v>
          </cell>
          <cell r="G90">
            <v>62</v>
          </cell>
          <cell r="H90">
            <v>470</v>
          </cell>
          <cell r="I90">
            <v>147</v>
          </cell>
          <cell r="J90">
            <v>861</v>
          </cell>
          <cell r="K90">
            <v>1008</v>
          </cell>
          <cell r="L90">
            <v>32903</v>
          </cell>
          <cell r="M90">
            <v>925</v>
          </cell>
          <cell r="P90">
            <v>33828</v>
          </cell>
        </row>
        <row r="91">
          <cell r="A91">
            <v>34</v>
          </cell>
          <cell r="C91">
            <v>56142</v>
          </cell>
          <cell r="D91">
            <v>4</v>
          </cell>
          <cell r="E91">
            <v>56146</v>
          </cell>
          <cell r="F91">
            <v>1426</v>
          </cell>
          <cell r="G91">
            <v>227</v>
          </cell>
          <cell r="H91">
            <v>1653</v>
          </cell>
          <cell r="I91">
            <v>300</v>
          </cell>
          <cell r="J91">
            <v>1549</v>
          </cell>
          <cell r="K91">
            <v>1849</v>
          </cell>
          <cell r="L91">
            <v>57868</v>
          </cell>
          <cell r="M91">
            <v>1780</v>
          </cell>
          <cell r="P91">
            <v>59648</v>
          </cell>
        </row>
        <row r="92">
          <cell r="A92">
            <v>713201</v>
          </cell>
          <cell r="B92" t="str">
            <v>BALIMELA</v>
          </cell>
          <cell r="C92">
            <v>26436</v>
          </cell>
          <cell r="D92">
            <v>0</v>
          </cell>
          <cell r="E92">
            <v>26436</v>
          </cell>
          <cell r="F92">
            <v>540</v>
          </cell>
          <cell r="G92">
            <v>62</v>
          </cell>
          <cell r="H92">
            <v>602</v>
          </cell>
          <cell r="I92">
            <v>83</v>
          </cell>
          <cell r="J92">
            <v>629</v>
          </cell>
          <cell r="K92">
            <v>712</v>
          </cell>
          <cell r="L92">
            <v>27059</v>
          </cell>
          <cell r="M92">
            <v>691</v>
          </cell>
          <cell r="P92">
            <v>27750</v>
          </cell>
        </row>
        <row r="93">
          <cell r="A93">
            <v>713202</v>
          </cell>
          <cell r="B93" t="str">
            <v>MATHILI</v>
          </cell>
          <cell r="C93">
            <v>14945</v>
          </cell>
          <cell r="D93">
            <v>0</v>
          </cell>
          <cell r="E93">
            <v>14945</v>
          </cell>
          <cell r="F93">
            <v>230</v>
          </cell>
          <cell r="G93">
            <v>26</v>
          </cell>
          <cell r="H93">
            <v>256</v>
          </cell>
          <cell r="I93">
            <v>58</v>
          </cell>
          <cell r="J93">
            <v>186</v>
          </cell>
          <cell r="K93">
            <v>244</v>
          </cell>
          <cell r="L93">
            <v>15233</v>
          </cell>
          <cell r="M93">
            <v>212</v>
          </cell>
          <cell r="P93">
            <v>15445</v>
          </cell>
        </row>
        <row r="94">
          <cell r="A94">
            <v>35</v>
          </cell>
          <cell r="C94">
            <v>41381</v>
          </cell>
          <cell r="D94">
            <v>0</v>
          </cell>
          <cell r="E94">
            <v>41381</v>
          </cell>
          <cell r="F94">
            <v>770</v>
          </cell>
          <cell r="G94">
            <v>88</v>
          </cell>
          <cell r="H94">
            <v>858</v>
          </cell>
          <cell r="I94">
            <v>141</v>
          </cell>
          <cell r="J94">
            <v>815</v>
          </cell>
          <cell r="K94">
            <v>956</v>
          </cell>
          <cell r="L94">
            <v>42292</v>
          </cell>
          <cell r="M94">
            <v>903</v>
          </cell>
          <cell r="P94">
            <v>43195</v>
          </cell>
        </row>
        <row r="95">
          <cell r="A95">
            <v>36</v>
          </cell>
          <cell r="C95">
            <v>97523</v>
          </cell>
          <cell r="D95">
            <v>4</v>
          </cell>
          <cell r="E95">
            <v>97527</v>
          </cell>
          <cell r="F95">
            <v>2196</v>
          </cell>
          <cell r="G95">
            <v>315</v>
          </cell>
          <cell r="H95">
            <v>2511</v>
          </cell>
          <cell r="I95">
            <v>441</v>
          </cell>
          <cell r="J95">
            <v>2364</v>
          </cell>
          <cell r="K95">
            <v>2805</v>
          </cell>
          <cell r="L95">
            <v>100160</v>
          </cell>
          <cell r="M95">
            <v>2683</v>
          </cell>
          <cell r="N95">
            <v>14</v>
          </cell>
          <cell r="P95">
            <v>102857</v>
          </cell>
        </row>
        <row r="96">
          <cell r="A96">
            <v>714101</v>
          </cell>
          <cell r="B96" t="str">
            <v>SEC-I</v>
          </cell>
          <cell r="C96">
            <v>8219</v>
          </cell>
          <cell r="D96">
            <v>7</v>
          </cell>
          <cell r="E96">
            <v>8226</v>
          </cell>
          <cell r="F96">
            <v>1118</v>
          </cell>
          <cell r="G96">
            <v>134</v>
          </cell>
          <cell r="H96">
            <v>1252</v>
          </cell>
          <cell r="I96">
            <v>73</v>
          </cell>
          <cell r="J96">
            <v>47</v>
          </cell>
          <cell r="K96">
            <v>120</v>
          </cell>
          <cell r="L96">
            <v>9410</v>
          </cell>
          <cell r="M96">
            <v>188</v>
          </cell>
          <cell r="P96">
            <v>9598</v>
          </cell>
        </row>
        <row r="97">
          <cell r="A97">
            <v>714102</v>
          </cell>
          <cell r="B97" t="str">
            <v>SEC-II</v>
          </cell>
          <cell r="C97">
            <v>8712</v>
          </cell>
          <cell r="D97">
            <v>0</v>
          </cell>
          <cell r="E97">
            <v>8712</v>
          </cell>
          <cell r="F97">
            <v>129</v>
          </cell>
          <cell r="G97">
            <v>32</v>
          </cell>
          <cell r="H97">
            <v>161</v>
          </cell>
          <cell r="I97">
            <v>43</v>
          </cell>
          <cell r="J97">
            <v>84</v>
          </cell>
          <cell r="K97">
            <v>127</v>
          </cell>
          <cell r="L97">
            <v>8884</v>
          </cell>
          <cell r="M97">
            <v>116</v>
          </cell>
          <cell r="P97">
            <v>9000</v>
          </cell>
        </row>
        <row r="98">
          <cell r="A98">
            <v>26</v>
          </cell>
          <cell r="C98">
            <v>16931</v>
          </cell>
          <cell r="D98">
            <v>7</v>
          </cell>
          <cell r="E98">
            <v>16938</v>
          </cell>
          <cell r="F98">
            <v>1247</v>
          </cell>
          <cell r="G98">
            <v>166</v>
          </cell>
          <cell r="H98">
            <v>1413</v>
          </cell>
          <cell r="I98">
            <v>116</v>
          </cell>
          <cell r="J98">
            <v>131</v>
          </cell>
          <cell r="K98">
            <v>247</v>
          </cell>
          <cell r="L98">
            <v>18294</v>
          </cell>
          <cell r="M98">
            <v>304</v>
          </cell>
          <cell r="P98">
            <v>18598</v>
          </cell>
        </row>
        <row r="99">
          <cell r="A99">
            <v>714201</v>
          </cell>
          <cell r="B99" t="str">
            <v>SUNABEDA</v>
          </cell>
          <cell r="C99">
            <v>7900</v>
          </cell>
          <cell r="D99">
            <v>10</v>
          </cell>
          <cell r="E99">
            <v>7910</v>
          </cell>
          <cell r="F99">
            <v>860</v>
          </cell>
          <cell r="G99">
            <v>86</v>
          </cell>
          <cell r="H99">
            <v>946</v>
          </cell>
          <cell r="I99">
            <v>67</v>
          </cell>
          <cell r="J99">
            <v>55</v>
          </cell>
          <cell r="K99">
            <v>122</v>
          </cell>
          <cell r="L99">
            <v>8827</v>
          </cell>
          <cell r="M99">
            <v>151</v>
          </cell>
          <cell r="P99">
            <v>8978</v>
          </cell>
        </row>
        <row r="100">
          <cell r="A100">
            <v>714202</v>
          </cell>
          <cell r="B100" t="str">
            <v>SIMILIGUDA</v>
          </cell>
          <cell r="C100">
            <v>13343</v>
          </cell>
          <cell r="D100">
            <v>1</v>
          </cell>
          <cell r="E100">
            <v>13344</v>
          </cell>
          <cell r="F100">
            <v>433</v>
          </cell>
          <cell r="G100">
            <v>56</v>
          </cell>
          <cell r="H100">
            <v>489</v>
          </cell>
          <cell r="I100">
            <v>71</v>
          </cell>
          <cell r="J100">
            <v>201</v>
          </cell>
          <cell r="K100">
            <v>272</v>
          </cell>
          <cell r="L100">
            <v>13847</v>
          </cell>
          <cell r="M100">
            <v>258</v>
          </cell>
          <cell r="P100">
            <v>14105</v>
          </cell>
        </row>
        <row r="101">
          <cell r="A101">
            <v>714203</v>
          </cell>
          <cell r="B101" t="str">
            <v>PATTANGI</v>
          </cell>
          <cell r="C101">
            <v>7151</v>
          </cell>
          <cell r="D101">
            <v>0</v>
          </cell>
          <cell r="E101">
            <v>7151</v>
          </cell>
          <cell r="F101">
            <v>130</v>
          </cell>
          <cell r="G101">
            <v>20</v>
          </cell>
          <cell r="H101">
            <v>150</v>
          </cell>
          <cell r="I101">
            <v>56</v>
          </cell>
          <cell r="J101">
            <v>46</v>
          </cell>
          <cell r="K101">
            <v>102</v>
          </cell>
          <cell r="L101">
            <v>7337</v>
          </cell>
          <cell r="M101">
            <v>66</v>
          </cell>
          <cell r="P101">
            <v>7403</v>
          </cell>
        </row>
        <row r="102">
          <cell r="A102">
            <v>714204</v>
          </cell>
          <cell r="B102" t="str">
            <v>NANDAPUR</v>
          </cell>
          <cell r="C102">
            <v>15215</v>
          </cell>
          <cell r="D102">
            <v>0</v>
          </cell>
          <cell r="E102">
            <v>15215</v>
          </cell>
          <cell r="F102">
            <v>135</v>
          </cell>
          <cell r="G102">
            <v>32</v>
          </cell>
          <cell r="H102">
            <v>167</v>
          </cell>
          <cell r="I102">
            <v>51</v>
          </cell>
          <cell r="J102">
            <v>106</v>
          </cell>
          <cell r="K102">
            <v>157</v>
          </cell>
          <cell r="L102">
            <v>15401</v>
          </cell>
          <cell r="M102">
            <v>138</v>
          </cell>
          <cell r="P102">
            <v>15539</v>
          </cell>
        </row>
        <row r="103">
          <cell r="A103">
            <v>27</v>
          </cell>
          <cell r="C103">
            <v>43609</v>
          </cell>
          <cell r="D103">
            <v>11</v>
          </cell>
          <cell r="E103">
            <v>43620</v>
          </cell>
          <cell r="F103">
            <v>1558</v>
          </cell>
          <cell r="G103">
            <v>194</v>
          </cell>
          <cell r="H103">
            <v>1752</v>
          </cell>
          <cell r="I103">
            <v>245</v>
          </cell>
          <cell r="J103">
            <v>408</v>
          </cell>
          <cell r="K103">
            <v>653</v>
          </cell>
          <cell r="L103">
            <v>45412</v>
          </cell>
          <cell r="M103">
            <v>613</v>
          </cell>
          <cell r="P103">
            <v>46025</v>
          </cell>
        </row>
        <row r="104">
          <cell r="A104">
            <v>714301</v>
          </cell>
          <cell r="B104" t="str">
            <v>LAXMIPUR</v>
          </cell>
          <cell r="C104">
            <v>5019</v>
          </cell>
          <cell r="D104">
            <v>0</v>
          </cell>
          <cell r="E104">
            <v>5019</v>
          </cell>
          <cell r="F104">
            <v>146</v>
          </cell>
          <cell r="G104">
            <v>19</v>
          </cell>
          <cell r="H104">
            <v>165</v>
          </cell>
          <cell r="I104">
            <v>30</v>
          </cell>
          <cell r="J104">
            <v>25</v>
          </cell>
          <cell r="K104">
            <v>55</v>
          </cell>
          <cell r="L104">
            <v>5195</v>
          </cell>
          <cell r="M104">
            <v>44</v>
          </cell>
          <cell r="P104">
            <v>5239</v>
          </cell>
        </row>
        <row r="105">
          <cell r="A105">
            <v>714302</v>
          </cell>
          <cell r="B105" t="str">
            <v>BANDHUGAON</v>
          </cell>
          <cell r="C105">
            <v>10999</v>
          </cell>
          <cell r="D105">
            <v>0</v>
          </cell>
          <cell r="E105">
            <v>10999</v>
          </cell>
          <cell r="F105">
            <v>154</v>
          </cell>
          <cell r="G105">
            <v>13</v>
          </cell>
          <cell r="H105">
            <v>167</v>
          </cell>
          <cell r="I105">
            <v>56</v>
          </cell>
          <cell r="J105">
            <v>313</v>
          </cell>
          <cell r="K105">
            <v>369</v>
          </cell>
          <cell r="L105">
            <v>11209</v>
          </cell>
          <cell r="M105">
            <v>326</v>
          </cell>
          <cell r="P105">
            <v>11535</v>
          </cell>
        </row>
        <row r="106">
          <cell r="A106">
            <v>714303</v>
          </cell>
          <cell r="B106" t="str">
            <v>KAKIRIGUMA</v>
          </cell>
          <cell r="C106">
            <v>10899</v>
          </cell>
          <cell r="D106">
            <v>0</v>
          </cell>
          <cell r="E106">
            <v>10899</v>
          </cell>
          <cell r="F106">
            <v>99</v>
          </cell>
          <cell r="G106">
            <v>16</v>
          </cell>
          <cell r="H106">
            <v>115</v>
          </cell>
          <cell r="I106">
            <v>39</v>
          </cell>
          <cell r="J106">
            <v>102</v>
          </cell>
          <cell r="K106">
            <v>141</v>
          </cell>
          <cell r="L106">
            <v>11037</v>
          </cell>
          <cell r="M106">
            <v>118</v>
          </cell>
          <cell r="P106">
            <v>11155</v>
          </cell>
        </row>
        <row r="107">
          <cell r="A107">
            <v>28</v>
          </cell>
          <cell r="C107">
            <v>26917</v>
          </cell>
          <cell r="D107">
            <v>0</v>
          </cell>
          <cell r="E107">
            <v>26917</v>
          </cell>
          <cell r="F107">
            <v>399</v>
          </cell>
          <cell r="G107">
            <v>48</v>
          </cell>
          <cell r="H107">
            <v>447</v>
          </cell>
          <cell r="I107">
            <v>125</v>
          </cell>
          <cell r="J107">
            <v>440</v>
          </cell>
          <cell r="K107">
            <v>565</v>
          </cell>
          <cell r="L107">
            <v>27441</v>
          </cell>
          <cell r="M107">
            <v>488</v>
          </cell>
          <cell r="P107">
            <v>27929</v>
          </cell>
        </row>
        <row r="108">
          <cell r="A108">
            <v>29</v>
          </cell>
          <cell r="C108">
            <v>87457</v>
          </cell>
          <cell r="D108">
            <v>18</v>
          </cell>
          <cell r="E108">
            <v>87475</v>
          </cell>
          <cell r="F108">
            <v>3204</v>
          </cell>
          <cell r="G108">
            <v>408</v>
          </cell>
          <cell r="H108">
            <v>3612</v>
          </cell>
          <cell r="I108">
            <v>486</v>
          </cell>
          <cell r="J108">
            <v>979</v>
          </cell>
          <cell r="K108">
            <v>1465</v>
          </cell>
          <cell r="L108">
            <v>91147</v>
          </cell>
          <cell r="M108">
            <v>1405</v>
          </cell>
          <cell r="N108">
            <v>33</v>
          </cell>
          <cell r="O108">
            <v>4</v>
          </cell>
          <cell r="P108">
            <v>92589</v>
          </cell>
        </row>
        <row r="109">
          <cell r="C109">
            <v>1555632</v>
          </cell>
          <cell r="D109">
            <v>672</v>
          </cell>
          <cell r="E109">
            <v>1556304</v>
          </cell>
          <cell r="F109">
            <v>62932</v>
          </cell>
          <cell r="G109">
            <v>7168</v>
          </cell>
          <cell r="H109">
            <v>70100</v>
          </cell>
          <cell r="I109">
            <v>8255</v>
          </cell>
          <cell r="J109">
            <v>28883</v>
          </cell>
          <cell r="K109">
            <v>37138</v>
          </cell>
          <cell r="L109">
            <v>1626819</v>
          </cell>
          <cell r="M109">
            <v>36723</v>
          </cell>
          <cell r="N109">
            <v>259</v>
          </cell>
          <cell r="O109">
            <v>11</v>
          </cell>
          <cell r="P109">
            <v>1663812</v>
          </cell>
        </row>
      </sheetData>
      <sheetData sheetId="1">
        <row r="2">
          <cell r="A2" t="str">
            <v>SEC_CD</v>
          </cell>
          <cell r="B2" t="str">
            <v>SECTION</v>
          </cell>
          <cell r="C2" t="str">
            <v>Type (Urban /
 Semi-urban/ Rural)</v>
          </cell>
          <cell r="D2" t="str">
            <v>DOMESTIC</v>
          </cell>
          <cell r="G2" t="str">
            <v>COMMERCIAL</v>
          </cell>
          <cell r="J2" t="str">
            <v>OTHERS</v>
          </cell>
          <cell r="M2" t="str">
            <v>TOTAL</v>
          </cell>
        </row>
        <row r="3">
          <cell r="D3" t="str">
            <v>1-PH</v>
          </cell>
          <cell r="E3" t="str">
            <v>3-PH</v>
          </cell>
          <cell r="F3" t="str">
            <v>TOTAL</v>
          </cell>
          <cell r="G3" t="str">
            <v>1-PH</v>
          </cell>
          <cell r="H3" t="str">
            <v>3-PH</v>
          </cell>
          <cell r="I3" t="str">
            <v>TOTAL</v>
          </cell>
          <cell r="J3" t="str">
            <v>1-PH</v>
          </cell>
          <cell r="K3" t="str">
            <v>3-PH</v>
          </cell>
          <cell r="L3" t="str">
            <v>TOTAL</v>
          </cell>
          <cell r="M3" t="str">
            <v>1-PH</v>
          </cell>
          <cell r="N3" t="str">
            <v>3-PH</v>
          </cell>
          <cell r="O3" t="str">
            <v>HT</v>
          </cell>
          <cell r="P3" t="str">
            <v>EHT</v>
          </cell>
          <cell r="Q3" t="str">
            <v>TOTAL</v>
          </cell>
        </row>
        <row r="4">
          <cell r="A4">
            <v>291101</v>
          </cell>
          <cell r="B4" t="str">
            <v>E S O-I</v>
          </cell>
          <cell r="D4">
            <v>3332</v>
          </cell>
          <cell r="E4">
            <v>0</v>
          </cell>
          <cell r="F4">
            <v>3332</v>
          </cell>
          <cell r="G4">
            <v>648</v>
          </cell>
          <cell r="H4">
            <v>41</v>
          </cell>
          <cell r="I4">
            <v>689</v>
          </cell>
          <cell r="J4">
            <v>18</v>
          </cell>
          <cell r="K4">
            <v>19</v>
          </cell>
          <cell r="L4">
            <v>37</v>
          </cell>
          <cell r="M4">
            <v>3998</v>
          </cell>
          <cell r="N4">
            <v>60</v>
          </cell>
          <cell r="Q4">
            <v>4058</v>
          </cell>
        </row>
        <row r="5">
          <cell r="A5">
            <v>291104</v>
          </cell>
          <cell r="B5" t="str">
            <v>TILISINGI</v>
          </cell>
          <cell r="D5">
            <v>10905</v>
          </cell>
          <cell r="E5">
            <v>0</v>
          </cell>
          <cell r="F5">
            <v>10905</v>
          </cell>
          <cell r="G5">
            <v>194</v>
          </cell>
          <cell r="H5">
            <v>27</v>
          </cell>
          <cell r="I5">
            <v>221</v>
          </cell>
          <cell r="J5">
            <v>50</v>
          </cell>
          <cell r="K5">
            <v>177</v>
          </cell>
          <cell r="L5">
            <v>227</v>
          </cell>
          <cell r="M5">
            <v>11149</v>
          </cell>
          <cell r="N5">
            <v>204</v>
          </cell>
          <cell r="Q5">
            <v>11353</v>
          </cell>
        </row>
        <row r="6">
          <cell r="A6">
            <v>291105</v>
          </cell>
          <cell r="B6" t="str">
            <v>BHEJIPUT</v>
          </cell>
          <cell r="D6">
            <v>4784</v>
          </cell>
          <cell r="E6">
            <v>0</v>
          </cell>
          <cell r="F6">
            <v>4784</v>
          </cell>
          <cell r="G6">
            <v>400</v>
          </cell>
          <cell r="H6">
            <v>56</v>
          </cell>
          <cell r="I6">
            <v>456</v>
          </cell>
          <cell r="J6">
            <v>26</v>
          </cell>
          <cell r="K6">
            <v>37</v>
          </cell>
          <cell r="L6">
            <v>63</v>
          </cell>
          <cell r="M6">
            <v>5210</v>
          </cell>
          <cell r="N6">
            <v>93</v>
          </cell>
          <cell r="Q6">
            <v>5303</v>
          </cell>
        </row>
        <row r="7">
          <cell r="A7">
            <v>10</v>
          </cell>
          <cell r="D7">
            <v>19021</v>
          </cell>
          <cell r="E7">
            <v>0</v>
          </cell>
          <cell r="F7">
            <v>19021</v>
          </cell>
          <cell r="G7">
            <v>1242</v>
          </cell>
          <cell r="H7">
            <v>124</v>
          </cell>
          <cell r="I7">
            <v>1366</v>
          </cell>
          <cell r="J7">
            <v>94</v>
          </cell>
          <cell r="K7">
            <v>233</v>
          </cell>
          <cell r="L7">
            <v>327</v>
          </cell>
          <cell r="M7">
            <v>20357</v>
          </cell>
          <cell r="N7">
            <v>357</v>
          </cell>
          <cell r="Q7">
            <v>20714</v>
          </cell>
        </row>
        <row r="8">
          <cell r="A8">
            <v>291201</v>
          </cell>
          <cell r="B8" t="str">
            <v>J N PRASAD</v>
          </cell>
          <cell r="D8">
            <v>20298</v>
          </cell>
          <cell r="E8">
            <v>0</v>
          </cell>
          <cell r="F8">
            <v>20298</v>
          </cell>
          <cell r="G8">
            <v>472</v>
          </cell>
          <cell r="H8">
            <v>54</v>
          </cell>
          <cell r="I8">
            <v>526</v>
          </cell>
          <cell r="J8">
            <v>84</v>
          </cell>
          <cell r="K8">
            <v>206</v>
          </cell>
          <cell r="L8">
            <v>290</v>
          </cell>
          <cell r="M8">
            <v>20854</v>
          </cell>
          <cell r="N8">
            <v>260</v>
          </cell>
          <cell r="Q8">
            <v>21114</v>
          </cell>
        </row>
        <row r="9">
          <cell r="A9">
            <v>291202</v>
          </cell>
          <cell r="B9" t="str">
            <v>BELAGUNTHA</v>
          </cell>
          <cell r="D9">
            <v>10953</v>
          </cell>
          <cell r="E9">
            <v>0</v>
          </cell>
          <cell r="F9">
            <v>10953</v>
          </cell>
          <cell r="G9">
            <v>521</v>
          </cell>
          <cell r="H9">
            <v>42</v>
          </cell>
          <cell r="I9">
            <v>563</v>
          </cell>
          <cell r="J9">
            <v>55</v>
          </cell>
          <cell r="K9">
            <v>157</v>
          </cell>
          <cell r="L9">
            <v>212</v>
          </cell>
          <cell r="M9">
            <v>11529</v>
          </cell>
          <cell r="N9">
            <v>199</v>
          </cell>
          <cell r="Q9">
            <v>11728</v>
          </cell>
        </row>
        <row r="10">
          <cell r="A10">
            <v>12</v>
          </cell>
          <cell r="D10">
            <v>31251</v>
          </cell>
          <cell r="E10">
            <v>0</v>
          </cell>
          <cell r="F10">
            <v>31251</v>
          </cell>
          <cell r="G10">
            <v>993</v>
          </cell>
          <cell r="H10">
            <v>96</v>
          </cell>
          <cell r="I10">
            <v>1089</v>
          </cell>
          <cell r="J10">
            <v>139</v>
          </cell>
          <cell r="K10">
            <v>363</v>
          </cell>
          <cell r="L10">
            <v>502</v>
          </cell>
          <cell r="M10">
            <v>32383</v>
          </cell>
          <cell r="N10">
            <v>459</v>
          </cell>
          <cell r="Q10">
            <v>32842</v>
          </cell>
        </row>
        <row r="11">
          <cell r="A11">
            <v>291301</v>
          </cell>
          <cell r="B11" t="str">
            <v>SORODA</v>
          </cell>
          <cell r="D11">
            <v>12838</v>
          </cell>
          <cell r="E11">
            <v>1</v>
          </cell>
          <cell r="F11">
            <v>12839</v>
          </cell>
          <cell r="G11">
            <v>478</v>
          </cell>
          <cell r="H11">
            <v>48</v>
          </cell>
          <cell r="I11">
            <v>526</v>
          </cell>
          <cell r="J11">
            <v>72</v>
          </cell>
          <cell r="K11">
            <v>222</v>
          </cell>
          <cell r="L11">
            <v>294</v>
          </cell>
          <cell r="M11">
            <v>13388</v>
          </cell>
          <cell r="N11">
            <v>271</v>
          </cell>
          <cell r="Q11">
            <v>13659</v>
          </cell>
        </row>
        <row r="12">
          <cell r="A12">
            <v>291304</v>
          </cell>
          <cell r="B12" t="str">
            <v>BADAGADA</v>
          </cell>
          <cell r="D12">
            <v>10264</v>
          </cell>
          <cell r="E12">
            <v>0</v>
          </cell>
          <cell r="F12">
            <v>10264</v>
          </cell>
          <cell r="G12">
            <v>206</v>
          </cell>
          <cell r="H12">
            <v>22</v>
          </cell>
          <cell r="I12">
            <v>228</v>
          </cell>
          <cell r="J12">
            <v>38</v>
          </cell>
          <cell r="K12">
            <v>97</v>
          </cell>
          <cell r="L12">
            <v>135</v>
          </cell>
          <cell r="M12">
            <v>10508</v>
          </cell>
          <cell r="N12">
            <v>119</v>
          </cell>
          <cell r="Q12">
            <v>10627</v>
          </cell>
        </row>
        <row r="13">
          <cell r="A13">
            <v>13</v>
          </cell>
          <cell r="D13">
            <v>23102</v>
          </cell>
          <cell r="E13">
            <v>1</v>
          </cell>
          <cell r="F13">
            <v>23103</v>
          </cell>
          <cell r="G13">
            <v>684</v>
          </cell>
          <cell r="H13">
            <v>70</v>
          </cell>
          <cell r="I13">
            <v>754</v>
          </cell>
          <cell r="J13">
            <v>110</v>
          </cell>
          <cell r="K13">
            <v>319</v>
          </cell>
          <cell r="L13">
            <v>429</v>
          </cell>
          <cell r="M13">
            <v>23896</v>
          </cell>
          <cell r="N13">
            <v>390</v>
          </cell>
          <cell r="Q13">
            <v>24286</v>
          </cell>
        </row>
        <row r="14">
          <cell r="A14">
            <v>291502</v>
          </cell>
          <cell r="B14" t="str">
            <v>E S O-II</v>
          </cell>
          <cell r="D14">
            <v>11292</v>
          </cell>
          <cell r="E14">
            <v>3</v>
          </cell>
          <cell r="F14">
            <v>11295</v>
          </cell>
          <cell r="G14">
            <v>254</v>
          </cell>
          <cell r="H14">
            <v>27</v>
          </cell>
          <cell r="I14">
            <v>281</v>
          </cell>
          <cell r="J14">
            <v>64</v>
          </cell>
          <cell r="K14">
            <v>187</v>
          </cell>
          <cell r="L14">
            <v>251</v>
          </cell>
          <cell r="M14">
            <v>11610</v>
          </cell>
          <cell r="N14">
            <v>217</v>
          </cell>
          <cell r="Q14">
            <v>11827</v>
          </cell>
        </row>
        <row r="15">
          <cell r="A15">
            <v>291503</v>
          </cell>
          <cell r="B15" t="str">
            <v>K B PUR</v>
          </cell>
          <cell r="D15">
            <v>5538</v>
          </cell>
          <cell r="E15">
            <v>0</v>
          </cell>
          <cell r="F15">
            <v>5538</v>
          </cell>
          <cell r="G15">
            <v>106</v>
          </cell>
          <cell r="H15">
            <v>16</v>
          </cell>
          <cell r="I15">
            <v>122</v>
          </cell>
          <cell r="J15">
            <v>23</v>
          </cell>
          <cell r="K15">
            <v>36</v>
          </cell>
          <cell r="L15">
            <v>59</v>
          </cell>
          <cell r="M15">
            <v>5667</v>
          </cell>
          <cell r="N15">
            <v>52</v>
          </cell>
          <cell r="Q15">
            <v>5719</v>
          </cell>
        </row>
        <row r="16">
          <cell r="A16">
            <v>291506</v>
          </cell>
          <cell r="B16" t="str">
            <v>KANTEIPALLY</v>
          </cell>
          <cell r="D16">
            <v>9289</v>
          </cell>
          <cell r="E16">
            <v>0</v>
          </cell>
          <cell r="F16">
            <v>9289</v>
          </cell>
          <cell r="G16">
            <v>209</v>
          </cell>
          <cell r="H16">
            <v>39</v>
          </cell>
          <cell r="I16">
            <v>248</v>
          </cell>
          <cell r="J16">
            <v>51</v>
          </cell>
          <cell r="K16">
            <v>121</v>
          </cell>
          <cell r="L16">
            <v>172</v>
          </cell>
          <cell r="M16">
            <v>9549</v>
          </cell>
          <cell r="N16">
            <v>160</v>
          </cell>
          <cell r="Q16">
            <v>9709</v>
          </cell>
        </row>
        <row r="17">
          <cell r="A17">
            <v>11</v>
          </cell>
          <cell r="D17">
            <v>26119</v>
          </cell>
          <cell r="E17">
            <v>3</v>
          </cell>
          <cell r="F17">
            <v>26122</v>
          </cell>
          <cell r="G17">
            <v>569</v>
          </cell>
          <cell r="H17">
            <v>82</v>
          </cell>
          <cell r="I17">
            <v>651</v>
          </cell>
          <cell r="J17">
            <v>138</v>
          </cell>
          <cell r="K17">
            <v>344</v>
          </cell>
          <cell r="L17">
            <v>482</v>
          </cell>
          <cell r="M17">
            <v>26826</v>
          </cell>
          <cell r="N17">
            <v>429</v>
          </cell>
          <cell r="Q17">
            <v>27255</v>
          </cell>
        </row>
        <row r="18">
          <cell r="A18">
            <v>14</v>
          </cell>
          <cell r="D18">
            <v>99493</v>
          </cell>
          <cell r="E18">
            <v>4</v>
          </cell>
          <cell r="F18">
            <v>99497</v>
          </cell>
          <cell r="G18">
            <v>3488</v>
          </cell>
          <cell r="H18">
            <v>372</v>
          </cell>
          <cell r="I18">
            <v>3860</v>
          </cell>
          <cell r="J18">
            <v>481</v>
          </cell>
          <cell r="K18">
            <v>1259</v>
          </cell>
          <cell r="L18">
            <v>1740</v>
          </cell>
          <cell r="M18">
            <v>103462</v>
          </cell>
          <cell r="N18">
            <v>1635</v>
          </cell>
          <cell r="O18">
            <v>9</v>
          </cell>
          <cell r="Q18">
            <v>105106</v>
          </cell>
        </row>
        <row r="19">
          <cell r="A19">
            <v>292101</v>
          </cell>
          <cell r="B19" t="str">
            <v>PHULBANI</v>
          </cell>
          <cell r="D19">
            <v>8523</v>
          </cell>
          <cell r="E19">
            <v>9</v>
          </cell>
          <cell r="F19">
            <v>8532</v>
          </cell>
          <cell r="G19">
            <v>1119</v>
          </cell>
          <cell r="H19">
            <v>137</v>
          </cell>
          <cell r="I19">
            <v>1256</v>
          </cell>
          <cell r="J19">
            <v>41</v>
          </cell>
          <cell r="K19">
            <v>71</v>
          </cell>
          <cell r="L19">
            <v>112</v>
          </cell>
          <cell r="M19">
            <v>9683</v>
          </cell>
          <cell r="N19">
            <v>217</v>
          </cell>
          <cell r="Q19">
            <v>9900</v>
          </cell>
        </row>
        <row r="20">
          <cell r="A20">
            <v>292102</v>
          </cell>
          <cell r="B20" t="str">
            <v>PHIRINGAI</v>
          </cell>
          <cell r="D20">
            <v>16982</v>
          </cell>
          <cell r="E20">
            <v>0</v>
          </cell>
          <cell r="F20">
            <v>16982</v>
          </cell>
          <cell r="G20">
            <v>297</v>
          </cell>
          <cell r="H20">
            <v>25</v>
          </cell>
          <cell r="I20">
            <v>322</v>
          </cell>
          <cell r="J20">
            <v>105</v>
          </cell>
          <cell r="K20">
            <v>382</v>
          </cell>
          <cell r="L20">
            <v>487</v>
          </cell>
          <cell r="M20">
            <v>17384</v>
          </cell>
          <cell r="N20">
            <v>407</v>
          </cell>
          <cell r="Q20">
            <v>17791</v>
          </cell>
        </row>
        <row r="21">
          <cell r="A21">
            <v>292103</v>
          </cell>
          <cell r="B21" t="str">
            <v>KHAJURIPADA</v>
          </cell>
          <cell r="D21">
            <v>6950</v>
          </cell>
          <cell r="E21">
            <v>0</v>
          </cell>
          <cell r="F21">
            <v>6950</v>
          </cell>
          <cell r="G21">
            <v>166</v>
          </cell>
          <cell r="H21">
            <v>16</v>
          </cell>
          <cell r="I21">
            <v>182</v>
          </cell>
          <cell r="J21">
            <v>31</v>
          </cell>
          <cell r="K21">
            <v>70</v>
          </cell>
          <cell r="L21">
            <v>101</v>
          </cell>
          <cell r="M21">
            <v>7147</v>
          </cell>
          <cell r="N21">
            <v>86</v>
          </cell>
          <cell r="Q21">
            <v>7233</v>
          </cell>
        </row>
        <row r="22">
          <cell r="A22">
            <v>15</v>
          </cell>
          <cell r="D22">
            <v>32455</v>
          </cell>
          <cell r="E22">
            <v>9</v>
          </cell>
          <cell r="F22">
            <v>32464</v>
          </cell>
          <cell r="G22">
            <v>1582</v>
          </cell>
          <cell r="H22">
            <v>178</v>
          </cell>
          <cell r="I22">
            <v>1760</v>
          </cell>
          <cell r="J22">
            <v>177</v>
          </cell>
          <cell r="K22">
            <v>523</v>
          </cell>
          <cell r="L22">
            <v>700</v>
          </cell>
          <cell r="M22">
            <v>34214</v>
          </cell>
          <cell r="N22">
            <v>710</v>
          </cell>
          <cell r="Q22">
            <v>34924</v>
          </cell>
        </row>
        <row r="23">
          <cell r="A23">
            <v>292201</v>
          </cell>
          <cell r="B23" t="str">
            <v>G.UDAYAGIRI</v>
          </cell>
          <cell r="D23">
            <v>9299</v>
          </cell>
          <cell r="E23">
            <v>0</v>
          </cell>
          <cell r="F23">
            <v>9299</v>
          </cell>
          <cell r="G23">
            <v>383</v>
          </cell>
          <cell r="H23">
            <v>28</v>
          </cell>
          <cell r="I23">
            <v>411</v>
          </cell>
          <cell r="J23">
            <v>104</v>
          </cell>
          <cell r="K23">
            <v>66</v>
          </cell>
          <cell r="L23">
            <v>170</v>
          </cell>
          <cell r="M23">
            <v>9786</v>
          </cell>
          <cell r="N23">
            <v>94</v>
          </cell>
          <cell r="Q23">
            <v>9880</v>
          </cell>
        </row>
        <row r="24">
          <cell r="A24">
            <v>292202</v>
          </cell>
          <cell r="B24" t="str">
            <v>TIKABALI</v>
          </cell>
          <cell r="D24">
            <v>10650</v>
          </cell>
          <cell r="E24">
            <v>1</v>
          </cell>
          <cell r="F24">
            <v>10651</v>
          </cell>
          <cell r="G24">
            <v>384</v>
          </cell>
          <cell r="H24">
            <v>30</v>
          </cell>
          <cell r="I24">
            <v>414</v>
          </cell>
          <cell r="J24">
            <v>74</v>
          </cell>
          <cell r="K24">
            <v>186</v>
          </cell>
          <cell r="L24">
            <v>260</v>
          </cell>
          <cell r="M24">
            <v>11108</v>
          </cell>
          <cell r="N24">
            <v>217</v>
          </cell>
          <cell r="Q24">
            <v>11325</v>
          </cell>
        </row>
        <row r="25">
          <cell r="A25">
            <v>292203</v>
          </cell>
          <cell r="B25" t="str">
            <v>RAIKIA</v>
          </cell>
          <cell r="D25">
            <v>12153</v>
          </cell>
          <cell r="E25">
            <v>0</v>
          </cell>
          <cell r="F25">
            <v>12153</v>
          </cell>
          <cell r="G25">
            <v>378</v>
          </cell>
          <cell r="H25">
            <v>26</v>
          </cell>
          <cell r="I25">
            <v>404</v>
          </cell>
          <cell r="J25">
            <v>91</v>
          </cell>
          <cell r="K25">
            <v>107</v>
          </cell>
          <cell r="L25">
            <v>198</v>
          </cell>
          <cell r="M25">
            <v>12622</v>
          </cell>
          <cell r="N25">
            <v>133</v>
          </cell>
          <cell r="Q25">
            <v>12755</v>
          </cell>
        </row>
        <row r="26">
          <cell r="A26">
            <v>16</v>
          </cell>
          <cell r="D26">
            <v>32102</v>
          </cell>
          <cell r="E26">
            <v>1</v>
          </cell>
          <cell r="F26">
            <v>32103</v>
          </cell>
          <cell r="G26">
            <v>1145</v>
          </cell>
          <cell r="H26">
            <v>84</v>
          </cell>
          <cell r="I26">
            <v>1229</v>
          </cell>
          <cell r="J26">
            <v>269</v>
          </cell>
          <cell r="K26">
            <v>359</v>
          </cell>
          <cell r="L26">
            <v>628</v>
          </cell>
          <cell r="M26">
            <v>33516</v>
          </cell>
          <cell r="N26">
            <v>444</v>
          </cell>
          <cell r="Q26">
            <v>33960</v>
          </cell>
        </row>
        <row r="27">
          <cell r="A27">
            <v>292301</v>
          </cell>
          <cell r="B27" t="str">
            <v>BALLIGUDA</v>
          </cell>
          <cell r="D27">
            <v>15518</v>
          </cell>
          <cell r="E27">
            <v>0</v>
          </cell>
          <cell r="F27">
            <v>15518</v>
          </cell>
          <cell r="G27">
            <v>570</v>
          </cell>
          <cell r="H27">
            <v>61</v>
          </cell>
          <cell r="I27">
            <v>631</v>
          </cell>
          <cell r="J27">
            <v>74</v>
          </cell>
          <cell r="K27">
            <v>253</v>
          </cell>
          <cell r="L27">
            <v>327</v>
          </cell>
          <cell r="M27">
            <v>16162</v>
          </cell>
          <cell r="N27">
            <v>314</v>
          </cell>
          <cell r="Q27">
            <v>16476</v>
          </cell>
        </row>
        <row r="28">
          <cell r="A28">
            <v>292302</v>
          </cell>
          <cell r="B28" t="str">
            <v>DARINGIBADI</v>
          </cell>
          <cell r="D28">
            <v>17001</v>
          </cell>
          <cell r="E28">
            <v>0</v>
          </cell>
          <cell r="F28">
            <v>17001</v>
          </cell>
          <cell r="G28">
            <v>347</v>
          </cell>
          <cell r="H28">
            <v>38</v>
          </cell>
          <cell r="I28">
            <v>385</v>
          </cell>
          <cell r="J28">
            <v>80</v>
          </cell>
          <cell r="K28">
            <v>120</v>
          </cell>
          <cell r="L28">
            <v>200</v>
          </cell>
          <cell r="M28">
            <v>17428</v>
          </cell>
          <cell r="N28">
            <v>158</v>
          </cell>
          <cell r="Q28">
            <v>17586</v>
          </cell>
        </row>
        <row r="29">
          <cell r="A29">
            <v>292303</v>
          </cell>
          <cell r="B29" t="str">
            <v>TUMUDIBANDHA</v>
          </cell>
          <cell r="D29">
            <v>13003</v>
          </cell>
          <cell r="E29">
            <v>0</v>
          </cell>
          <cell r="F29">
            <v>13003</v>
          </cell>
          <cell r="G29">
            <v>234</v>
          </cell>
          <cell r="H29">
            <v>29</v>
          </cell>
          <cell r="I29">
            <v>263</v>
          </cell>
          <cell r="J29">
            <v>47</v>
          </cell>
          <cell r="K29">
            <v>144</v>
          </cell>
          <cell r="L29">
            <v>191</v>
          </cell>
          <cell r="M29">
            <v>13284</v>
          </cell>
          <cell r="N29">
            <v>173</v>
          </cell>
          <cell r="Q29">
            <v>13457</v>
          </cell>
        </row>
        <row r="30">
          <cell r="A30">
            <v>292304</v>
          </cell>
          <cell r="B30" t="str">
            <v>NUAGAON</v>
          </cell>
          <cell r="D30">
            <v>2406</v>
          </cell>
          <cell r="E30">
            <v>0</v>
          </cell>
          <cell r="F30">
            <v>2406</v>
          </cell>
          <cell r="G30">
            <v>186</v>
          </cell>
          <cell r="H30">
            <v>7</v>
          </cell>
          <cell r="I30">
            <v>193</v>
          </cell>
          <cell r="J30">
            <v>32</v>
          </cell>
          <cell r="K30">
            <v>23</v>
          </cell>
          <cell r="L30">
            <v>55</v>
          </cell>
          <cell r="M30">
            <v>2624</v>
          </cell>
          <cell r="N30">
            <v>30</v>
          </cell>
          <cell r="Q30">
            <v>2654</v>
          </cell>
        </row>
        <row r="31">
          <cell r="A31">
            <v>17</v>
          </cell>
          <cell r="D31">
            <v>47928</v>
          </cell>
          <cell r="E31">
            <v>0</v>
          </cell>
          <cell r="F31">
            <v>47928</v>
          </cell>
          <cell r="G31">
            <v>1337</v>
          </cell>
          <cell r="H31">
            <v>135</v>
          </cell>
          <cell r="I31">
            <v>1472</v>
          </cell>
          <cell r="J31">
            <v>233</v>
          </cell>
          <cell r="K31">
            <v>540</v>
          </cell>
          <cell r="L31">
            <v>773</v>
          </cell>
          <cell r="M31">
            <v>49498</v>
          </cell>
          <cell r="N31">
            <v>675</v>
          </cell>
          <cell r="Q31">
            <v>50173</v>
          </cell>
        </row>
        <row r="32">
          <cell r="A32">
            <v>18</v>
          </cell>
          <cell r="D32">
            <v>80030</v>
          </cell>
          <cell r="E32">
            <v>1</v>
          </cell>
          <cell r="F32">
            <v>80031</v>
          </cell>
          <cell r="G32">
            <v>2482</v>
          </cell>
          <cell r="H32">
            <v>219</v>
          </cell>
          <cell r="I32">
            <v>2701</v>
          </cell>
          <cell r="J32">
            <v>502</v>
          </cell>
          <cell r="K32">
            <v>899</v>
          </cell>
          <cell r="L32">
            <v>1401</v>
          </cell>
          <cell r="M32">
            <v>83014</v>
          </cell>
          <cell r="N32">
            <v>1119</v>
          </cell>
          <cell r="O32">
            <v>7</v>
          </cell>
          <cell r="Q32">
            <v>84140</v>
          </cell>
        </row>
        <row r="33">
          <cell r="A33">
            <v>293101</v>
          </cell>
          <cell r="B33" t="str">
            <v>BOUDH</v>
          </cell>
          <cell r="D33">
            <v>13199</v>
          </cell>
          <cell r="E33">
            <v>7</v>
          </cell>
          <cell r="F33">
            <v>13206</v>
          </cell>
          <cell r="G33">
            <v>684</v>
          </cell>
          <cell r="H33">
            <v>121</v>
          </cell>
          <cell r="I33">
            <v>805</v>
          </cell>
          <cell r="J33">
            <v>103</v>
          </cell>
          <cell r="K33">
            <v>353</v>
          </cell>
          <cell r="L33">
            <v>456</v>
          </cell>
          <cell r="M33">
            <v>13986</v>
          </cell>
          <cell r="N33">
            <v>481</v>
          </cell>
          <cell r="Q33">
            <v>14467</v>
          </cell>
        </row>
        <row r="34">
          <cell r="A34">
            <v>293102</v>
          </cell>
          <cell r="B34" t="str">
            <v>PURUNAKATAK</v>
          </cell>
          <cell r="D34">
            <v>18457</v>
          </cell>
          <cell r="E34">
            <v>4</v>
          </cell>
          <cell r="F34">
            <v>18461</v>
          </cell>
          <cell r="G34">
            <v>418</v>
          </cell>
          <cell r="H34">
            <v>53</v>
          </cell>
          <cell r="I34">
            <v>471</v>
          </cell>
          <cell r="J34">
            <v>81</v>
          </cell>
          <cell r="K34">
            <v>481</v>
          </cell>
          <cell r="L34">
            <v>562</v>
          </cell>
          <cell r="M34">
            <v>18956</v>
          </cell>
          <cell r="N34">
            <v>538</v>
          </cell>
          <cell r="Q34">
            <v>19494</v>
          </cell>
        </row>
        <row r="35">
          <cell r="A35">
            <v>19</v>
          </cell>
          <cell r="D35">
            <v>31656</v>
          </cell>
          <cell r="E35">
            <v>11</v>
          </cell>
          <cell r="F35">
            <v>31667</v>
          </cell>
          <cell r="G35">
            <v>1102</v>
          </cell>
          <cell r="H35">
            <v>174</v>
          </cell>
          <cell r="I35">
            <v>1276</v>
          </cell>
          <cell r="J35">
            <v>184</v>
          </cell>
          <cell r="K35">
            <v>834</v>
          </cell>
          <cell r="L35">
            <v>1018</v>
          </cell>
          <cell r="M35">
            <v>32942</v>
          </cell>
          <cell r="N35">
            <v>1019</v>
          </cell>
          <cell r="Q35">
            <v>33961</v>
          </cell>
        </row>
        <row r="36">
          <cell r="A36">
            <v>293201</v>
          </cell>
          <cell r="B36" t="str">
            <v>MANAMUNDA</v>
          </cell>
          <cell r="D36">
            <v>26380</v>
          </cell>
          <cell r="E36">
            <v>3</v>
          </cell>
          <cell r="F36">
            <v>26383</v>
          </cell>
          <cell r="G36">
            <v>373</v>
          </cell>
          <cell r="H36">
            <v>47</v>
          </cell>
          <cell r="I36">
            <v>420</v>
          </cell>
          <cell r="J36">
            <v>88</v>
          </cell>
          <cell r="K36">
            <v>1326</v>
          </cell>
          <cell r="L36">
            <v>1414</v>
          </cell>
          <cell r="M36">
            <v>26841</v>
          </cell>
          <cell r="N36">
            <v>1376</v>
          </cell>
          <cell r="Q36">
            <v>28217</v>
          </cell>
        </row>
        <row r="37">
          <cell r="A37">
            <v>293202</v>
          </cell>
          <cell r="B37" t="str">
            <v>BAUNSUNI</v>
          </cell>
          <cell r="D37">
            <v>18617</v>
          </cell>
          <cell r="E37">
            <v>1</v>
          </cell>
          <cell r="F37">
            <v>18618</v>
          </cell>
          <cell r="G37">
            <v>223</v>
          </cell>
          <cell r="H37">
            <v>36</v>
          </cell>
          <cell r="I37">
            <v>259</v>
          </cell>
          <cell r="J37">
            <v>154</v>
          </cell>
          <cell r="K37">
            <v>513</v>
          </cell>
          <cell r="L37">
            <v>667</v>
          </cell>
          <cell r="M37">
            <v>18994</v>
          </cell>
          <cell r="N37">
            <v>550</v>
          </cell>
          <cell r="Q37">
            <v>19544</v>
          </cell>
        </row>
        <row r="38">
          <cell r="A38">
            <v>20</v>
          </cell>
          <cell r="D38">
            <v>44997</v>
          </cell>
          <cell r="E38">
            <v>4</v>
          </cell>
          <cell r="F38">
            <v>45001</v>
          </cell>
          <cell r="G38">
            <v>596</v>
          </cell>
          <cell r="H38">
            <v>83</v>
          </cell>
          <cell r="I38">
            <v>679</v>
          </cell>
          <cell r="J38">
            <v>242</v>
          </cell>
          <cell r="K38">
            <v>1839</v>
          </cell>
          <cell r="L38">
            <v>2081</v>
          </cell>
          <cell r="M38">
            <v>45835</v>
          </cell>
          <cell r="N38">
            <v>1926</v>
          </cell>
          <cell r="Q38">
            <v>47761</v>
          </cell>
        </row>
        <row r="39">
          <cell r="A39">
            <v>21</v>
          </cell>
          <cell r="D39">
            <v>76653</v>
          </cell>
          <cell r="E39">
            <v>15</v>
          </cell>
          <cell r="F39">
            <v>76668</v>
          </cell>
          <cell r="G39">
            <v>1698</v>
          </cell>
          <cell r="H39">
            <v>257</v>
          </cell>
          <cell r="I39">
            <v>1955</v>
          </cell>
          <cell r="J39">
            <v>426</v>
          </cell>
          <cell r="K39">
            <v>2673</v>
          </cell>
          <cell r="L39">
            <v>3099</v>
          </cell>
          <cell r="M39">
            <v>78777</v>
          </cell>
          <cell r="N39">
            <v>2945</v>
          </cell>
          <cell r="O39">
            <v>16</v>
          </cell>
          <cell r="Q39">
            <v>81738</v>
          </cell>
        </row>
        <row r="40">
          <cell r="A40">
            <v>311101</v>
          </cell>
          <cell r="B40" t="str">
            <v>RAYAGADA-1</v>
          </cell>
          <cell r="D40">
            <v>5814</v>
          </cell>
          <cell r="E40">
            <v>2</v>
          </cell>
          <cell r="F40">
            <v>5816</v>
          </cell>
          <cell r="G40">
            <v>732</v>
          </cell>
          <cell r="H40">
            <v>56</v>
          </cell>
          <cell r="I40">
            <v>788</v>
          </cell>
          <cell r="J40">
            <v>45</v>
          </cell>
          <cell r="K40">
            <v>60</v>
          </cell>
          <cell r="L40">
            <v>105</v>
          </cell>
          <cell r="M40">
            <v>6591</v>
          </cell>
          <cell r="N40">
            <v>118</v>
          </cell>
          <cell r="Q40">
            <v>6709</v>
          </cell>
        </row>
        <row r="41">
          <cell r="A41">
            <v>311102</v>
          </cell>
          <cell r="B41" t="str">
            <v>RAYAGADA-2</v>
          </cell>
          <cell r="D41">
            <v>13849</v>
          </cell>
          <cell r="E41">
            <v>130</v>
          </cell>
          <cell r="F41">
            <v>13979</v>
          </cell>
          <cell r="G41">
            <v>2006</v>
          </cell>
          <cell r="H41">
            <v>212</v>
          </cell>
          <cell r="I41">
            <v>2218</v>
          </cell>
          <cell r="J41">
            <v>104</v>
          </cell>
          <cell r="K41">
            <v>125</v>
          </cell>
          <cell r="L41">
            <v>229</v>
          </cell>
          <cell r="M41">
            <v>15959</v>
          </cell>
          <cell r="N41">
            <v>467</v>
          </cell>
          <cell r="Q41">
            <v>16426</v>
          </cell>
        </row>
        <row r="42">
          <cell r="A42">
            <v>311103</v>
          </cell>
          <cell r="B42" t="str">
            <v>J.K.PUR</v>
          </cell>
          <cell r="D42">
            <v>11758</v>
          </cell>
          <cell r="E42">
            <v>46</v>
          </cell>
          <cell r="F42">
            <v>11804</v>
          </cell>
          <cell r="G42">
            <v>638</v>
          </cell>
          <cell r="H42">
            <v>64</v>
          </cell>
          <cell r="I42">
            <v>702</v>
          </cell>
          <cell r="J42">
            <v>78</v>
          </cell>
          <cell r="K42">
            <v>359</v>
          </cell>
          <cell r="L42">
            <v>437</v>
          </cell>
          <cell r="M42">
            <v>12474</v>
          </cell>
          <cell r="N42">
            <v>469</v>
          </cell>
          <cell r="Q42">
            <v>12943</v>
          </cell>
        </row>
        <row r="43">
          <cell r="A43">
            <v>311104</v>
          </cell>
          <cell r="B43" t="str">
            <v>RAYAGADA RURAL</v>
          </cell>
          <cell r="D43">
            <v>8325</v>
          </cell>
          <cell r="E43">
            <v>2</v>
          </cell>
          <cell r="F43">
            <v>8327</v>
          </cell>
          <cell r="G43">
            <v>130</v>
          </cell>
          <cell r="H43">
            <v>24</v>
          </cell>
          <cell r="I43">
            <v>154</v>
          </cell>
          <cell r="J43">
            <v>64</v>
          </cell>
          <cell r="K43">
            <v>149</v>
          </cell>
          <cell r="L43">
            <v>213</v>
          </cell>
          <cell r="M43">
            <v>8519</v>
          </cell>
          <cell r="N43">
            <v>175</v>
          </cell>
          <cell r="Q43">
            <v>8694</v>
          </cell>
        </row>
        <row r="44">
          <cell r="A44">
            <v>22</v>
          </cell>
          <cell r="D44">
            <v>39746</v>
          </cell>
          <cell r="E44">
            <v>180</v>
          </cell>
          <cell r="F44">
            <v>39926</v>
          </cell>
          <cell r="G44">
            <v>3506</v>
          </cell>
          <cell r="H44">
            <v>356</v>
          </cell>
          <cell r="I44">
            <v>3862</v>
          </cell>
          <cell r="J44">
            <v>291</v>
          </cell>
          <cell r="K44">
            <v>693</v>
          </cell>
          <cell r="L44">
            <v>984</v>
          </cell>
          <cell r="M44">
            <v>43543</v>
          </cell>
          <cell r="N44">
            <v>1229</v>
          </cell>
          <cell r="Q44">
            <v>44772</v>
          </cell>
        </row>
        <row r="45">
          <cell r="A45">
            <v>311201</v>
          </cell>
          <cell r="B45" t="str">
            <v>THERUBALI</v>
          </cell>
          <cell r="D45">
            <v>3683</v>
          </cell>
          <cell r="E45">
            <v>1</v>
          </cell>
          <cell r="F45">
            <v>3684</v>
          </cell>
          <cell r="G45">
            <v>161</v>
          </cell>
          <cell r="H45">
            <v>12</v>
          </cell>
          <cell r="I45">
            <v>173</v>
          </cell>
          <cell r="J45">
            <v>26</v>
          </cell>
          <cell r="K45">
            <v>47</v>
          </cell>
          <cell r="L45">
            <v>73</v>
          </cell>
          <cell r="M45">
            <v>3870</v>
          </cell>
          <cell r="N45">
            <v>60</v>
          </cell>
          <cell r="Q45">
            <v>3930</v>
          </cell>
        </row>
        <row r="46">
          <cell r="A46">
            <v>311202</v>
          </cell>
          <cell r="B46" t="str">
            <v>KASIPUR</v>
          </cell>
          <cell r="D46">
            <v>22889</v>
          </cell>
          <cell r="E46">
            <v>2</v>
          </cell>
          <cell r="F46">
            <v>22891</v>
          </cell>
          <cell r="G46">
            <v>365</v>
          </cell>
          <cell r="H46">
            <v>40</v>
          </cell>
          <cell r="I46">
            <v>405</v>
          </cell>
          <cell r="J46">
            <v>55</v>
          </cell>
          <cell r="K46">
            <v>133</v>
          </cell>
          <cell r="L46">
            <v>188</v>
          </cell>
          <cell r="M46">
            <v>23309</v>
          </cell>
          <cell r="N46">
            <v>175</v>
          </cell>
          <cell r="Q46">
            <v>23484</v>
          </cell>
        </row>
        <row r="47">
          <cell r="A47">
            <v>311203</v>
          </cell>
          <cell r="B47" t="str">
            <v>SIKARPAI</v>
          </cell>
          <cell r="D47">
            <v>13335</v>
          </cell>
          <cell r="E47">
            <v>1</v>
          </cell>
          <cell r="F47">
            <v>13336</v>
          </cell>
          <cell r="G47">
            <v>257</v>
          </cell>
          <cell r="H47">
            <v>31</v>
          </cell>
          <cell r="I47">
            <v>288</v>
          </cell>
          <cell r="J47">
            <v>52</v>
          </cell>
          <cell r="K47">
            <v>135</v>
          </cell>
          <cell r="L47">
            <v>187</v>
          </cell>
          <cell r="M47">
            <v>13644</v>
          </cell>
          <cell r="N47">
            <v>167</v>
          </cell>
          <cell r="Q47">
            <v>13811</v>
          </cell>
        </row>
        <row r="48">
          <cell r="A48">
            <v>23</v>
          </cell>
          <cell r="D48">
            <v>39907</v>
          </cell>
          <cell r="E48">
            <v>4</v>
          </cell>
          <cell r="F48">
            <v>39911</v>
          </cell>
          <cell r="G48">
            <v>783</v>
          </cell>
          <cell r="H48">
            <v>83</v>
          </cell>
          <cell r="I48">
            <v>866</v>
          </cell>
          <cell r="J48">
            <v>133</v>
          </cell>
          <cell r="K48">
            <v>315</v>
          </cell>
          <cell r="L48">
            <v>448</v>
          </cell>
          <cell r="M48">
            <v>40823</v>
          </cell>
          <cell r="N48">
            <v>402</v>
          </cell>
          <cell r="Q48">
            <v>41225</v>
          </cell>
        </row>
        <row r="49">
          <cell r="A49">
            <v>311301</v>
          </cell>
          <cell r="B49" t="str">
            <v>BISSAM CTC</v>
          </cell>
          <cell r="D49">
            <v>13029</v>
          </cell>
          <cell r="E49">
            <v>3</v>
          </cell>
          <cell r="F49">
            <v>13032</v>
          </cell>
          <cell r="G49">
            <v>511</v>
          </cell>
          <cell r="H49">
            <v>36</v>
          </cell>
          <cell r="I49">
            <v>547</v>
          </cell>
          <cell r="J49">
            <v>89</v>
          </cell>
          <cell r="K49">
            <v>422</v>
          </cell>
          <cell r="L49">
            <v>511</v>
          </cell>
          <cell r="M49">
            <v>13629</v>
          </cell>
          <cell r="N49">
            <v>461</v>
          </cell>
          <cell r="Q49">
            <v>14090</v>
          </cell>
        </row>
        <row r="50">
          <cell r="A50">
            <v>311302</v>
          </cell>
          <cell r="B50" t="str">
            <v>MUNIGUDA</v>
          </cell>
          <cell r="D50">
            <v>19381</v>
          </cell>
          <cell r="E50">
            <v>4</v>
          </cell>
          <cell r="F50">
            <v>19385</v>
          </cell>
          <cell r="G50">
            <v>851</v>
          </cell>
          <cell r="H50">
            <v>81</v>
          </cell>
          <cell r="I50">
            <v>932</v>
          </cell>
          <cell r="J50">
            <v>81</v>
          </cell>
          <cell r="K50">
            <v>416</v>
          </cell>
          <cell r="L50">
            <v>497</v>
          </cell>
          <cell r="M50">
            <v>20313</v>
          </cell>
          <cell r="N50">
            <v>501</v>
          </cell>
          <cell r="Q50">
            <v>20814</v>
          </cell>
        </row>
        <row r="51">
          <cell r="A51">
            <v>24</v>
          </cell>
          <cell r="D51">
            <v>32410</v>
          </cell>
          <cell r="E51">
            <v>7</v>
          </cell>
          <cell r="F51">
            <v>32417</v>
          </cell>
          <cell r="G51">
            <v>1362</v>
          </cell>
          <cell r="H51">
            <v>117</v>
          </cell>
          <cell r="I51">
            <v>1479</v>
          </cell>
          <cell r="J51">
            <v>170</v>
          </cell>
          <cell r="K51">
            <v>838</v>
          </cell>
          <cell r="L51">
            <v>1008</v>
          </cell>
          <cell r="M51">
            <v>33942</v>
          </cell>
          <cell r="N51">
            <v>962</v>
          </cell>
          <cell r="Q51">
            <v>34904</v>
          </cell>
        </row>
        <row r="52">
          <cell r="A52">
            <v>25</v>
          </cell>
          <cell r="D52">
            <v>112063</v>
          </cell>
          <cell r="E52">
            <v>191</v>
          </cell>
          <cell r="F52">
            <v>112254</v>
          </cell>
          <cell r="G52">
            <v>5651</v>
          </cell>
          <cell r="H52">
            <v>556</v>
          </cell>
          <cell r="I52">
            <v>6207</v>
          </cell>
          <cell r="J52">
            <v>594</v>
          </cell>
          <cell r="K52">
            <v>1846</v>
          </cell>
          <cell r="L52">
            <v>2440</v>
          </cell>
          <cell r="M52">
            <v>118308</v>
          </cell>
          <cell r="N52">
            <v>2593</v>
          </cell>
          <cell r="O52">
            <v>40</v>
          </cell>
          <cell r="P52">
            <v>3</v>
          </cell>
          <cell r="Q52">
            <v>120944</v>
          </cell>
        </row>
        <row r="53">
          <cell r="A53">
            <v>312101</v>
          </cell>
          <cell r="B53" t="str">
            <v>PARLAKHEMUNDI</v>
          </cell>
          <cell r="D53">
            <v>9377</v>
          </cell>
          <cell r="E53">
            <v>3</v>
          </cell>
          <cell r="F53">
            <v>9380</v>
          </cell>
          <cell r="G53">
            <v>1367</v>
          </cell>
          <cell r="H53">
            <v>97</v>
          </cell>
          <cell r="I53">
            <v>1464</v>
          </cell>
          <cell r="J53">
            <v>69</v>
          </cell>
          <cell r="K53">
            <v>39</v>
          </cell>
          <cell r="L53">
            <v>108</v>
          </cell>
          <cell r="M53">
            <v>10813</v>
          </cell>
          <cell r="N53">
            <v>139</v>
          </cell>
          <cell r="Q53">
            <v>10952</v>
          </cell>
        </row>
        <row r="54">
          <cell r="A54">
            <v>312105</v>
          </cell>
          <cell r="B54" t="str">
            <v>PARLAKHEMUNDI RURAL</v>
          </cell>
          <cell r="D54">
            <v>4838</v>
          </cell>
          <cell r="E54">
            <v>4</v>
          </cell>
          <cell r="F54">
            <v>4842</v>
          </cell>
          <cell r="G54">
            <v>282</v>
          </cell>
          <cell r="H54">
            <v>58</v>
          </cell>
          <cell r="I54">
            <v>340</v>
          </cell>
          <cell r="J54">
            <v>43</v>
          </cell>
          <cell r="K54">
            <v>54</v>
          </cell>
          <cell r="L54">
            <v>97</v>
          </cell>
          <cell r="M54">
            <v>5163</v>
          </cell>
          <cell r="N54">
            <v>116</v>
          </cell>
          <cell r="Q54">
            <v>5279</v>
          </cell>
        </row>
        <row r="55">
          <cell r="A55">
            <v>29</v>
          </cell>
          <cell r="D55">
            <v>14215</v>
          </cell>
          <cell r="E55">
            <v>7</v>
          </cell>
          <cell r="F55">
            <v>14222</v>
          </cell>
          <cell r="G55">
            <v>1649</v>
          </cell>
          <cell r="H55">
            <v>155</v>
          </cell>
          <cell r="I55">
            <v>1804</v>
          </cell>
          <cell r="J55">
            <v>112</v>
          </cell>
          <cell r="K55">
            <v>93</v>
          </cell>
          <cell r="L55">
            <v>205</v>
          </cell>
          <cell r="M55">
            <v>15976</v>
          </cell>
          <cell r="N55">
            <v>255</v>
          </cell>
          <cell r="Q55">
            <v>16231</v>
          </cell>
        </row>
        <row r="56">
          <cell r="A56">
            <v>312201</v>
          </cell>
          <cell r="B56" t="str">
            <v>KASINAGAR</v>
          </cell>
          <cell r="D56">
            <v>12832</v>
          </cell>
          <cell r="E56">
            <v>1</v>
          </cell>
          <cell r="F56">
            <v>12833</v>
          </cell>
          <cell r="G56">
            <v>516</v>
          </cell>
          <cell r="H56">
            <v>53</v>
          </cell>
          <cell r="I56">
            <v>569</v>
          </cell>
          <cell r="J56">
            <v>98</v>
          </cell>
          <cell r="K56">
            <v>375</v>
          </cell>
          <cell r="L56">
            <v>473</v>
          </cell>
          <cell r="M56">
            <v>13446</v>
          </cell>
          <cell r="N56">
            <v>429</v>
          </cell>
          <cell r="Q56">
            <v>13875</v>
          </cell>
        </row>
        <row r="57">
          <cell r="A57">
            <v>312202</v>
          </cell>
          <cell r="B57" t="str">
            <v>GUMMA</v>
          </cell>
          <cell r="D57">
            <v>13009</v>
          </cell>
          <cell r="E57">
            <v>0</v>
          </cell>
          <cell r="F57">
            <v>13009</v>
          </cell>
          <cell r="G57">
            <v>234</v>
          </cell>
          <cell r="H57">
            <v>11</v>
          </cell>
          <cell r="I57">
            <v>245</v>
          </cell>
          <cell r="J57">
            <v>110</v>
          </cell>
          <cell r="K57">
            <v>77</v>
          </cell>
          <cell r="L57">
            <v>187</v>
          </cell>
          <cell r="M57">
            <v>13353</v>
          </cell>
          <cell r="N57">
            <v>88</v>
          </cell>
          <cell r="Q57">
            <v>13441</v>
          </cell>
        </row>
        <row r="58">
          <cell r="A58">
            <v>31</v>
          </cell>
          <cell r="D58">
            <v>25841</v>
          </cell>
          <cell r="E58">
            <v>1</v>
          </cell>
          <cell r="F58">
            <v>25842</v>
          </cell>
          <cell r="G58">
            <v>750</v>
          </cell>
          <cell r="H58">
            <v>64</v>
          </cell>
          <cell r="I58">
            <v>814</v>
          </cell>
          <cell r="J58">
            <v>208</v>
          </cell>
          <cell r="K58">
            <v>452</v>
          </cell>
          <cell r="L58">
            <v>660</v>
          </cell>
          <cell r="M58">
            <v>26799</v>
          </cell>
          <cell r="N58">
            <v>517</v>
          </cell>
          <cell r="Q58">
            <v>27316</v>
          </cell>
        </row>
        <row r="59">
          <cell r="A59">
            <v>312301</v>
          </cell>
          <cell r="B59" t="str">
            <v>MOHANA</v>
          </cell>
          <cell r="D59">
            <v>6231</v>
          </cell>
          <cell r="E59">
            <v>0</v>
          </cell>
          <cell r="F59">
            <v>6231</v>
          </cell>
          <cell r="G59">
            <v>337</v>
          </cell>
          <cell r="H59">
            <v>17</v>
          </cell>
          <cell r="I59">
            <v>354</v>
          </cell>
          <cell r="J59">
            <v>40</v>
          </cell>
          <cell r="K59">
            <v>35</v>
          </cell>
          <cell r="L59">
            <v>75</v>
          </cell>
          <cell r="M59">
            <v>6608</v>
          </cell>
          <cell r="N59">
            <v>52</v>
          </cell>
          <cell r="Q59">
            <v>6660</v>
          </cell>
        </row>
        <row r="60">
          <cell r="A60">
            <v>312303</v>
          </cell>
          <cell r="B60" t="str">
            <v>CHANDRAGIRI</v>
          </cell>
          <cell r="D60">
            <v>7845</v>
          </cell>
          <cell r="E60">
            <v>0</v>
          </cell>
          <cell r="F60">
            <v>7845</v>
          </cell>
          <cell r="G60">
            <v>329</v>
          </cell>
          <cell r="H60">
            <v>23</v>
          </cell>
          <cell r="I60">
            <v>352</v>
          </cell>
          <cell r="J60">
            <v>71</v>
          </cell>
          <cell r="K60">
            <v>56</v>
          </cell>
          <cell r="L60">
            <v>127</v>
          </cell>
          <cell r="M60">
            <v>8245</v>
          </cell>
          <cell r="N60">
            <v>79</v>
          </cell>
          <cell r="Q60">
            <v>8324</v>
          </cell>
        </row>
        <row r="61">
          <cell r="A61">
            <v>312304</v>
          </cell>
          <cell r="B61" t="str">
            <v>ADABA</v>
          </cell>
          <cell r="D61">
            <v>7201</v>
          </cell>
          <cell r="E61">
            <v>0</v>
          </cell>
          <cell r="F61">
            <v>7201</v>
          </cell>
          <cell r="G61">
            <v>252</v>
          </cell>
          <cell r="H61">
            <v>16</v>
          </cell>
          <cell r="I61">
            <v>268</v>
          </cell>
          <cell r="J61">
            <v>41</v>
          </cell>
          <cell r="K61">
            <v>27</v>
          </cell>
          <cell r="L61">
            <v>68</v>
          </cell>
          <cell r="M61">
            <v>7494</v>
          </cell>
          <cell r="N61">
            <v>43</v>
          </cell>
          <cell r="Q61">
            <v>7537</v>
          </cell>
        </row>
        <row r="62">
          <cell r="A62">
            <v>32</v>
          </cell>
          <cell r="D62">
            <v>21277</v>
          </cell>
          <cell r="E62">
            <v>0</v>
          </cell>
          <cell r="F62">
            <v>21277</v>
          </cell>
          <cell r="G62">
            <v>918</v>
          </cell>
          <cell r="H62">
            <v>56</v>
          </cell>
          <cell r="I62">
            <v>974</v>
          </cell>
          <cell r="J62">
            <v>152</v>
          </cell>
          <cell r="K62">
            <v>118</v>
          </cell>
          <cell r="L62">
            <v>270</v>
          </cell>
          <cell r="M62">
            <v>22347</v>
          </cell>
          <cell r="N62">
            <v>174</v>
          </cell>
          <cell r="Q62">
            <v>22521</v>
          </cell>
        </row>
        <row r="63">
          <cell r="A63">
            <v>312401</v>
          </cell>
          <cell r="B63" t="str">
            <v>UPPALADA</v>
          </cell>
          <cell r="D63">
            <v>8721</v>
          </cell>
          <cell r="E63">
            <v>0</v>
          </cell>
          <cell r="F63">
            <v>8721</v>
          </cell>
          <cell r="G63">
            <v>261</v>
          </cell>
          <cell r="H63">
            <v>13</v>
          </cell>
          <cell r="I63">
            <v>274</v>
          </cell>
          <cell r="J63">
            <v>54</v>
          </cell>
          <cell r="K63">
            <v>211</v>
          </cell>
          <cell r="L63">
            <v>265</v>
          </cell>
          <cell r="M63">
            <v>9036</v>
          </cell>
          <cell r="N63">
            <v>224</v>
          </cell>
          <cell r="Q63">
            <v>9260</v>
          </cell>
        </row>
        <row r="64">
          <cell r="A64">
            <v>312402</v>
          </cell>
          <cell r="B64" t="str">
            <v>GARABANDHA</v>
          </cell>
          <cell r="D64">
            <v>6318</v>
          </cell>
          <cell r="E64">
            <v>0</v>
          </cell>
          <cell r="F64">
            <v>6318</v>
          </cell>
          <cell r="G64">
            <v>263</v>
          </cell>
          <cell r="H64">
            <v>15</v>
          </cell>
          <cell r="I64">
            <v>278</v>
          </cell>
          <cell r="J64">
            <v>33</v>
          </cell>
          <cell r="K64">
            <v>110</v>
          </cell>
          <cell r="L64">
            <v>143</v>
          </cell>
          <cell r="M64">
            <v>6614</v>
          </cell>
          <cell r="N64">
            <v>125</v>
          </cell>
          <cell r="Q64">
            <v>6739</v>
          </cell>
        </row>
        <row r="65">
          <cell r="A65">
            <v>312403</v>
          </cell>
          <cell r="B65" t="str">
            <v>RAYAGADA</v>
          </cell>
          <cell r="D65">
            <v>11970</v>
          </cell>
          <cell r="E65">
            <v>0</v>
          </cell>
          <cell r="F65">
            <v>11970</v>
          </cell>
          <cell r="G65">
            <v>322</v>
          </cell>
          <cell r="H65">
            <v>15</v>
          </cell>
          <cell r="I65">
            <v>337</v>
          </cell>
          <cell r="J65">
            <v>49</v>
          </cell>
          <cell r="K65">
            <v>57</v>
          </cell>
          <cell r="L65">
            <v>106</v>
          </cell>
          <cell r="M65">
            <v>12341</v>
          </cell>
          <cell r="N65">
            <v>72</v>
          </cell>
          <cell r="Q65">
            <v>12413</v>
          </cell>
        </row>
        <row r="66">
          <cell r="A66">
            <v>30</v>
          </cell>
          <cell r="D66">
            <v>27009</v>
          </cell>
          <cell r="E66">
            <v>0</v>
          </cell>
          <cell r="F66">
            <v>27009</v>
          </cell>
          <cell r="G66">
            <v>846</v>
          </cell>
          <cell r="H66">
            <v>43</v>
          </cell>
          <cell r="I66">
            <v>889</v>
          </cell>
          <cell r="J66">
            <v>136</v>
          </cell>
          <cell r="K66">
            <v>378</v>
          </cell>
          <cell r="L66">
            <v>514</v>
          </cell>
          <cell r="M66">
            <v>27991</v>
          </cell>
          <cell r="N66">
            <v>421</v>
          </cell>
          <cell r="Q66">
            <v>28412</v>
          </cell>
        </row>
        <row r="67">
          <cell r="A67">
            <v>312501</v>
          </cell>
          <cell r="B67" t="str">
            <v>R.UDAYAGIRI</v>
          </cell>
          <cell r="D67">
            <v>8512</v>
          </cell>
          <cell r="E67">
            <v>0</v>
          </cell>
          <cell r="F67">
            <v>8512</v>
          </cell>
          <cell r="G67">
            <v>384</v>
          </cell>
          <cell r="H67">
            <v>20</v>
          </cell>
          <cell r="I67">
            <v>404</v>
          </cell>
          <cell r="J67">
            <v>72</v>
          </cell>
          <cell r="K67">
            <v>36</v>
          </cell>
          <cell r="L67">
            <v>108</v>
          </cell>
          <cell r="M67">
            <v>8968</v>
          </cell>
          <cell r="N67">
            <v>56</v>
          </cell>
          <cell r="Q67">
            <v>9024</v>
          </cell>
        </row>
        <row r="68">
          <cell r="A68">
            <v>312502</v>
          </cell>
          <cell r="B68" t="str">
            <v>KHAJURIPADA</v>
          </cell>
          <cell r="D68">
            <v>4153</v>
          </cell>
          <cell r="E68">
            <v>0</v>
          </cell>
          <cell r="F68">
            <v>4153</v>
          </cell>
          <cell r="G68">
            <v>190</v>
          </cell>
          <cell r="H68">
            <v>6</v>
          </cell>
          <cell r="I68">
            <v>196</v>
          </cell>
          <cell r="J68">
            <v>64</v>
          </cell>
          <cell r="K68">
            <v>16</v>
          </cell>
          <cell r="L68">
            <v>80</v>
          </cell>
          <cell r="M68">
            <v>4407</v>
          </cell>
          <cell r="N68">
            <v>22</v>
          </cell>
          <cell r="Q68">
            <v>4429</v>
          </cell>
        </row>
        <row r="69">
          <cell r="A69">
            <v>33</v>
          </cell>
          <cell r="D69">
            <v>12665</v>
          </cell>
          <cell r="E69">
            <v>0</v>
          </cell>
          <cell r="F69">
            <v>12665</v>
          </cell>
          <cell r="G69">
            <v>574</v>
          </cell>
          <cell r="H69">
            <v>26</v>
          </cell>
          <cell r="I69">
            <v>600</v>
          </cell>
          <cell r="J69">
            <v>136</v>
          </cell>
          <cell r="K69">
            <v>52</v>
          </cell>
          <cell r="L69">
            <v>188</v>
          </cell>
          <cell r="M69">
            <v>13375</v>
          </cell>
          <cell r="N69">
            <v>78</v>
          </cell>
          <cell r="Q69">
            <v>13453</v>
          </cell>
        </row>
        <row r="70">
          <cell r="A70">
            <v>34</v>
          </cell>
          <cell r="D70">
            <v>101007</v>
          </cell>
          <cell r="E70">
            <v>8</v>
          </cell>
          <cell r="F70">
            <v>101015</v>
          </cell>
          <cell r="G70">
            <v>4737</v>
          </cell>
          <cell r="H70">
            <v>344</v>
          </cell>
          <cell r="I70">
            <v>5081</v>
          </cell>
          <cell r="J70">
            <v>744</v>
          </cell>
          <cell r="K70">
            <v>1093</v>
          </cell>
          <cell r="L70">
            <v>1837</v>
          </cell>
          <cell r="M70">
            <v>106488</v>
          </cell>
          <cell r="N70">
            <v>1445</v>
          </cell>
          <cell r="O70">
            <v>12</v>
          </cell>
          <cell r="Q70">
            <v>107945</v>
          </cell>
        </row>
        <row r="71">
          <cell r="A71">
            <v>313101</v>
          </cell>
          <cell r="B71" t="str">
            <v>GUNUPUR</v>
          </cell>
          <cell r="D71">
            <v>7972</v>
          </cell>
          <cell r="E71">
            <v>1</v>
          </cell>
          <cell r="F71">
            <v>7973</v>
          </cell>
          <cell r="G71">
            <v>1226</v>
          </cell>
          <cell r="H71">
            <v>85</v>
          </cell>
          <cell r="I71">
            <v>1311</v>
          </cell>
          <cell r="J71">
            <v>94</v>
          </cell>
          <cell r="K71">
            <v>90</v>
          </cell>
          <cell r="L71">
            <v>184</v>
          </cell>
          <cell r="M71">
            <v>9292</v>
          </cell>
          <cell r="N71">
            <v>176</v>
          </cell>
          <cell r="Q71">
            <v>9468</v>
          </cell>
        </row>
        <row r="72">
          <cell r="A72">
            <v>313102</v>
          </cell>
          <cell r="B72" t="str">
            <v>GUNUPUR RURAL</v>
          </cell>
          <cell r="D72">
            <v>9197</v>
          </cell>
          <cell r="E72">
            <v>1</v>
          </cell>
          <cell r="F72">
            <v>9198</v>
          </cell>
          <cell r="G72">
            <v>165</v>
          </cell>
          <cell r="H72">
            <v>15</v>
          </cell>
          <cell r="I72">
            <v>180</v>
          </cell>
          <cell r="J72">
            <v>87</v>
          </cell>
          <cell r="K72">
            <v>459</v>
          </cell>
          <cell r="L72">
            <v>546</v>
          </cell>
          <cell r="M72">
            <v>9449</v>
          </cell>
          <cell r="N72">
            <v>475</v>
          </cell>
          <cell r="Q72">
            <v>9924</v>
          </cell>
        </row>
        <row r="73">
          <cell r="A73">
            <v>26</v>
          </cell>
          <cell r="D73">
            <v>17169</v>
          </cell>
          <cell r="E73">
            <v>2</v>
          </cell>
          <cell r="F73">
            <v>17171</v>
          </cell>
          <cell r="G73">
            <v>1391</v>
          </cell>
          <cell r="H73">
            <v>100</v>
          </cell>
          <cell r="I73">
            <v>1491</v>
          </cell>
          <cell r="J73">
            <v>181</v>
          </cell>
          <cell r="K73">
            <v>549</v>
          </cell>
          <cell r="L73">
            <v>730</v>
          </cell>
          <cell r="M73">
            <v>18741</v>
          </cell>
          <cell r="N73">
            <v>651</v>
          </cell>
          <cell r="Q73">
            <v>19392</v>
          </cell>
        </row>
        <row r="74">
          <cell r="A74">
            <v>313201</v>
          </cell>
          <cell r="B74" t="str">
            <v>GUMUDA</v>
          </cell>
          <cell r="D74">
            <v>6085</v>
          </cell>
          <cell r="E74">
            <v>0</v>
          </cell>
          <cell r="F74">
            <v>6085</v>
          </cell>
          <cell r="G74">
            <v>220</v>
          </cell>
          <cell r="H74">
            <v>15</v>
          </cell>
          <cell r="I74">
            <v>235</v>
          </cell>
          <cell r="J74">
            <v>50</v>
          </cell>
          <cell r="K74">
            <v>253</v>
          </cell>
          <cell r="L74">
            <v>303</v>
          </cell>
          <cell r="M74">
            <v>6355</v>
          </cell>
          <cell r="N74">
            <v>268</v>
          </cell>
          <cell r="Q74">
            <v>6623</v>
          </cell>
        </row>
        <row r="75">
          <cell r="A75">
            <v>313202</v>
          </cell>
          <cell r="B75" t="str">
            <v>PADMAPUR</v>
          </cell>
          <cell r="D75">
            <v>13934</v>
          </cell>
          <cell r="E75">
            <v>1</v>
          </cell>
          <cell r="F75">
            <v>13935</v>
          </cell>
          <cell r="G75">
            <v>512</v>
          </cell>
          <cell r="H75">
            <v>43</v>
          </cell>
          <cell r="I75">
            <v>555</v>
          </cell>
          <cell r="J75">
            <v>110</v>
          </cell>
          <cell r="K75">
            <v>276</v>
          </cell>
          <cell r="L75">
            <v>386</v>
          </cell>
          <cell r="M75">
            <v>14556</v>
          </cell>
          <cell r="N75">
            <v>320</v>
          </cell>
          <cell r="Q75">
            <v>14876</v>
          </cell>
        </row>
        <row r="76">
          <cell r="A76">
            <v>313203</v>
          </cell>
          <cell r="B76" t="str">
            <v>GUDARI</v>
          </cell>
          <cell r="D76">
            <v>8888</v>
          </cell>
          <cell r="E76">
            <v>0</v>
          </cell>
          <cell r="F76">
            <v>8888</v>
          </cell>
          <cell r="G76">
            <v>328</v>
          </cell>
          <cell r="H76">
            <v>11</v>
          </cell>
          <cell r="I76">
            <v>339</v>
          </cell>
          <cell r="J76">
            <v>67</v>
          </cell>
          <cell r="K76">
            <v>131</v>
          </cell>
          <cell r="L76">
            <v>198</v>
          </cell>
          <cell r="M76">
            <v>9283</v>
          </cell>
          <cell r="N76">
            <v>142</v>
          </cell>
          <cell r="Q76">
            <v>9425</v>
          </cell>
        </row>
        <row r="77">
          <cell r="A77">
            <v>313204</v>
          </cell>
          <cell r="B77" t="str">
            <v>RAMNAGUDA</v>
          </cell>
          <cell r="D77">
            <v>8631</v>
          </cell>
          <cell r="E77">
            <v>0</v>
          </cell>
          <cell r="F77">
            <v>8631</v>
          </cell>
          <cell r="G77">
            <v>182</v>
          </cell>
          <cell r="H77">
            <v>16</v>
          </cell>
          <cell r="I77">
            <v>198</v>
          </cell>
          <cell r="J77">
            <v>54</v>
          </cell>
          <cell r="K77">
            <v>127</v>
          </cell>
          <cell r="L77">
            <v>181</v>
          </cell>
          <cell r="M77">
            <v>8867</v>
          </cell>
          <cell r="N77">
            <v>143</v>
          </cell>
          <cell r="Q77">
            <v>9010</v>
          </cell>
        </row>
        <row r="78">
          <cell r="A78">
            <v>27</v>
          </cell>
          <cell r="D78">
            <v>37538</v>
          </cell>
          <cell r="E78">
            <v>1</v>
          </cell>
          <cell r="F78">
            <v>37539</v>
          </cell>
          <cell r="G78">
            <v>1242</v>
          </cell>
          <cell r="H78">
            <v>85</v>
          </cell>
          <cell r="I78">
            <v>1327</v>
          </cell>
          <cell r="J78">
            <v>281</v>
          </cell>
          <cell r="K78">
            <v>787</v>
          </cell>
          <cell r="L78">
            <v>1068</v>
          </cell>
          <cell r="M78">
            <v>39061</v>
          </cell>
          <cell r="N78">
            <v>873</v>
          </cell>
          <cell r="Q78">
            <v>39934</v>
          </cell>
        </row>
        <row r="79">
          <cell r="A79">
            <v>28</v>
          </cell>
          <cell r="D79">
            <v>54707</v>
          </cell>
          <cell r="E79">
            <v>3</v>
          </cell>
          <cell r="F79">
            <v>54710</v>
          </cell>
          <cell r="G79">
            <v>2633</v>
          </cell>
          <cell r="H79">
            <v>185</v>
          </cell>
          <cell r="I79">
            <v>2818</v>
          </cell>
          <cell r="J79">
            <v>462</v>
          </cell>
          <cell r="K79">
            <v>1336</v>
          </cell>
          <cell r="L79">
            <v>1798</v>
          </cell>
          <cell r="M79">
            <v>57802</v>
          </cell>
          <cell r="N79">
            <v>1524</v>
          </cell>
          <cell r="O79">
            <v>6</v>
          </cell>
          <cell r="Q79">
            <v>59332</v>
          </cell>
        </row>
        <row r="80">
          <cell r="A80">
            <v>351101</v>
          </cell>
          <cell r="B80" t="str">
            <v>ASKA-1</v>
          </cell>
          <cell r="D80">
            <v>4706</v>
          </cell>
          <cell r="E80">
            <v>2</v>
          </cell>
          <cell r="F80">
            <v>4708</v>
          </cell>
          <cell r="G80">
            <v>956</v>
          </cell>
          <cell r="H80">
            <v>84</v>
          </cell>
          <cell r="I80">
            <v>1040</v>
          </cell>
          <cell r="J80">
            <v>39</v>
          </cell>
          <cell r="K80">
            <v>36</v>
          </cell>
          <cell r="L80">
            <v>75</v>
          </cell>
          <cell r="M80">
            <v>5701</v>
          </cell>
          <cell r="N80">
            <v>122</v>
          </cell>
          <cell r="Q80">
            <v>5823</v>
          </cell>
        </row>
        <row r="81">
          <cell r="A81">
            <v>351102</v>
          </cell>
          <cell r="B81" t="str">
            <v>BALISIRA</v>
          </cell>
          <cell r="D81">
            <v>11975</v>
          </cell>
          <cell r="E81">
            <v>1</v>
          </cell>
          <cell r="F81">
            <v>11976</v>
          </cell>
          <cell r="G81">
            <v>145</v>
          </cell>
          <cell r="H81">
            <v>24</v>
          </cell>
          <cell r="I81">
            <v>169</v>
          </cell>
          <cell r="J81">
            <v>38</v>
          </cell>
          <cell r="K81">
            <v>168</v>
          </cell>
          <cell r="L81">
            <v>206</v>
          </cell>
          <cell r="M81">
            <v>12158</v>
          </cell>
          <cell r="N81">
            <v>193</v>
          </cell>
          <cell r="Q81">
            <v>12351</v>
          </cell>
        </row>
        <row r="82">
          <cell r="A82">
            <v>351103</v>
          </cell>
          <cell r="B82" t="str">
            <v>DHARAKOTE</v>
          </cell>
          <cell r="D82">
            <v>16125</v>
          </cell>
          <cell r="E82">
            <v>0</v>
          </cell>
          <cell r="F82">
            <v>16125</v>
          </cell>
          <cell r="G82">
            <v>283</v>
          </cell>
          <cell r="H82">
            <v>47</v>
          </cell>
          <cell r="I82">
            <v>330</v>
          </cell>
          <cell r="J82">
            <v>85</v>
          </cell>
          <cell r="K82">
            <v>264</v>
          </cell>
          <cell r="L82">
            <v>349</v>
          </cell>
          <cell r="M82">
            <v>16493</v>
          </cell>
          <cell r="N82">
            <v>311</v>
          </cell>
          <cell r="Q82">
            <v>16804</v>
          </cell>
        </row>
        <row r="83">
          <cell r="A83">
            <v>4</v>
          </cell>
          <cell r="D83">
            <v>32806</v>
          </cell>
          <cell r="E83">
            <v>3</v>
          </cell>
          <cell r="F83">
            <v>32809</v>
          </cell>
          <cell r="G83">
            <v>1384</v>
          </cell>
          <cell r="H83">
            <v>155</v>
          </cell>
          <cell r="I83">
            <v>1539</v>
          </cell>
          <cell r="J83">
            <v>162</v>
          </cell>
          <cell r="K83">
            <v>468</v>
          </cell>
          <cell r="L83">
            <v>630</v>
          </cell>
          <cell r="M83">
            <v>34352</v>
          </cell>
          <cell r="N83">
            <v>626</v>
          </cell>
          <cell r="Q83">
            <v>34978</v>
          </cell>
        </row>
        <row r="84">
          <cell r="A84">
            <v>351301</v>
          </cell>
          <cell r="B84" t="str">
            <v>NUAGAM-1</v>
          </cell>
          <cell r="D84">
            <v>9182</v>
          </cell>
          <cell r="E84">
            <v>2</v>
          </cell>
          <cell r="F84">
            <v>9184</v>
          </cell>
          <cell r="G84">
            <v>185</v>
          </cell>
          <cell r="H84">
            <v>37</v>
          </cell>
          <cell r="I84">
            <v>222</v>
          </cell>
          <cell r="J84">
            <v>28</v>
          </cell>
          <cell r="K84">
            <v>113</v>
          </cell>
          <cell r="L84">
            <v>141</v>
          </cell>
          <cell r="M84">
            <v>9395</v>
          </cell>
          <cell r="N84">
            <v>152</v>
          </cell>
          <cell r="Q84">
            <v>9547</v>
          </cell>
        </row>
        <row r="85">
          <cell r="A85">
            <v>351302</v>
          </cell>
          <cell r="B85" t="str">
            <v>NUAGAM-2</v>
          </cell>
          <cell r="D85">
            <v>7806</v>
          </cell>
          <cell r="E85">
            <v>0</v>
          </cell>
          <cell r="F85">
            <v>7806</v>
          </cell>
          <cell r="G85">
            <v>90</v>
          </cell>
          <cell r="H85">
            <v>20</v>
          </cell>
          <cell r="I85">
            <v>110</v>
          </cell>
          <cell r="J85">
            <v>26</v>
          </cell>
          <cell r="K85">
            <v>226</v>
          </cell>
          <cell r="L85">
            <v>252</v>
          </cell>
          <cell r="M85">
            <v>7922</v>
          </cell>
          <cell r="N85">
            <v>246</v>
          </cell>
          <cell r="Q85">
            <v>8168</v>
          </cell>
        </row>
        <row r="86">
          <cell r="A86">
            <v>5</v>
          </cell>
          <cell r="D86">
            <v>16988</v>
          </cell>
          <cell r="E86">
            <v>2</v>
          </cell>
          <cell r="F86">
            <v>16990</v>
          </cell>
          <cell r="G86">
            <v>275</v>
          </cell>
          <cell r="H86">
            <v>57</v>
          </cell>
          <cell r="I86">
            <v>332</v>
          </cell>
          <cell r="J86">
            <v>54</v>
          </cell>
          <cell r="K86">
            <v>339</v>
          </cell>
          <cell r="L86">
            <v>393</v>
          </cell>
          <cell r="M86">
            <v>17317</v>
          </cell>
          <cell r="N86">
            <v>398</v>
          </cell>
          <cell r="Q86">
            <v>17715</v>
          </cell>
        </row>
        <row r="87">
          <cell r="A87">
            <v>6</v>
          </cell>
          <cell r="D87">
            <v>49794</v>
          </cell>
          <cell r="E87">
            <v>5</v>
          </cell>
          <cell r="F87">
            <v>49799</v>
          </cell>
          <cell r="G87">
            <v>1659</v>
          </cell>
          <cell r="H87">
            <v>212</v>
          </cell>
          <cell r="I87">
            <v>1871</v>
          </cell>
          <cell r="J87">
            <v>216</v>
          </cell>
          <cell r="K87">
            <v>807</v>
          </cell>
          <cell r="L87">
            <v>1023</v>
          </cell>
          <cell r="M87">
            <v>51669</v>
          </cell>
          <cell r="N87">
            <v>1024</v>
          </cell>
          <cell r="O87">
            <v>5</v>
          </cell>
          <cell r="Q87">
            <v>52698</v>
          </cell>
        </row>
        <row r="88">
          <cell r="A88">
            <v>352201</v>
          </cell>
          <cell r="B88" t="str">
            <v>K S NAGAR</v>
          </cell>
          <cell r="D88">
            <v>11906</v>
          </cell>
          <cell r="E88">
            <v>0</v>
          </cell>
          <cell r="F88">
            <v>11906</v>
          </cell>
          <cell r="G88">
            <v>454</v>
          </cell>
          <cell r="H88">
            <v>38</v>
          </cell>
          <cell r="I88">
            <v>492</v>
          </cell>
          <cell r="J88">
            <v>33</v>
          </cell>
          <cell r="K88">
            <v>180</v>
          </cell>
          <cell r="L88">
            <v>213</v>
          </cell>
          <cell r="M88">
            <v>12393</v>
          </cell>
          <cell r="N88">
            <v>218</v>
          </cell>
          <cell r="Q88">
            <v>12611</v>
          </cell>
        </row>
        <row r="89">
          <cell r="A89">
            <v>352202</v>
          </cell>
          <cell r="B89" t="str">
            <v>BUDHAAMBA</v>
          </cell>
          <cell r="D89">
            <v>11379</v>
          </cell>
          <cell r="E89">
            <v>0</v>
          </cell>
          <cell r="F89">
            <v>11379</v>
          </cell>
          <cell r="G89">
            <v>146</v>
          </cell>
          <cell r="H89">
            <v>36</v>
          </cell>
          <cell r="I89">
            <v>182</v>
          </cell>
          <cell r="J89">
            <v>39</v>
          </cell>
          <cell r="K89">
            <v>194</v>
          </cell>
          <cell r="L89">
            <v>233</v>
          </cell>
          <cell r="M89">
            <v>11564</v>
          </cell>
          <cell r="N89">
            <v>230</v>
          </cell>
          <cell r="Q89">
            <v>11794</v>
          </cell>
        </row>
        <row r="90">
          <cell r="A90">
            <v>7</v>
          </cell>
          <cell r="D90">
            <v>23285</v>
          </cell>
          <cell r="E90">
            <v>0</v>
          </cell>
          <cell r="F90">
            <v>23285</v>
          </cell>
          <cell r="G90">
            <v>600</v>
          </cell>
          <cell r="H90">
            <v>74</v>
          </cell>
          <cell r="I90">
            <v>674</v>
          </cell>
          <cell r="J90">
            <v>72</v>
          </cell>
          <cell r="K90">
            <v>374</v>
          </cell>
          <cell r="L90">
            <v>446</v>
          </cell>
          <cell r="M90">
            <v>23957</v>
          </cell>
          <cell r="N90">
            <v>448</v>
          </cell>
          <cell r="Q90">
            <v>24405</v>
          </cell>
        </row>
        <row r="91">
          <cell r="A91">
            <v>352301</v>
          </cell>
          <cell r="B91" t="str">
            <v>BUGUDA</v>
          </cell>
          <cell r="D91">
            <v>16714</v>
          </cell>
          <cell r="E91">
            <v>1</v>
          </cell>
          <cell r="F91">
            <v>16715</v>
          </cell>
          <cell r="G91">
            <v>464</v>
          </cell>
          <cell r="H91">
            <v>55</v>
          </cell>
          <cell r="I91">
            <v>519</v>
          </cell>
          <cell r="J91">
            <v>63</v>
          </cell>
          <cell r="K91">
            <v>258</v>
          </cell>
          <cell r="L91">
            <v>321</v>
          </cell>
          <cell r="M91">
            <v>17241</v>
          </cell>
          <cell r="N91">
            <v>314</v>
          </cell>
          <cell r="Q91">
            <v>17555</v>
          </cell>
        </row>
        <row r="92">
          <cell r="A92">
            <v>352302</v>
          </cell>
          <cell r="B92" t="str">
            <v>BALIPADAR</v>
          </cell>
          <cell r="D92">
            <v>8682</v>
          </cell>
          <cell r="E92">
            <v>0</v>
          </cell>
          <cell r="F92">
            <v>8682</v>
          </cell>
          <cell r="G92">
            <v>269</v>
          </cell>
          <cell r="H92">
            <v>30</v>
          </cell>
          <cell r="I92">
            <v>299</v>
          </cell>
          <cell r="J92">
            <v>36</v>
          </cell>
          <cell r="K92">
            <v>107</v>
          </cell>
          <cell r="L92">
            <v>143</v>
          </cell>
          <cell r="M92">
            <v>8987</v>
          </cell>
          <cell r="N92">
            <v>137</v>
          </cell>
          <cell r="Q92">
            <v>9124</v>
          </cell>
        </row>
        <row r="93">
          <cell r="A93">
            <v>8</v>
          </cell>
          <cell r="D93">
            <v>25396</v>
          </cell>
          <cell r="E93">
            <v>1</v>
          </cell>
          <cell r="F93">
            <v>25397</v>
          </cell>
          <cell r="G93">
            <v>733</v>
          </cell>
          <cell r="H93">
            <v>85</v>
          </cell>
          <cell r="I93">
            <v>818</v>
          </cell>
          <cell r="J93">
            <v>99</v>
          </cell>
          <cell r="K93">
            <v>365</v>
          </cell>
          <cell r="L93">
            <v>464</v>
          </cell>
          <cell r="M93">
            <v>26228</v>
          </cell>
          <cell r="N93">
            <v>451</v>
          </cell>
          <cell r="Q93">
            <v>26679</v>
          </cell>
        </row>
        <row r="94">
          <cell r="A94">
            <v>9</v>
          </cell>
          <cell r="D94">
            <v>48681</v>
          </cell>
          <cell r="E94">
            <v>1</v>
          </cell>
          <cell r="F94">
            <v>48682</v>
          </cell>
          <cell r="G94">
            <v>1333</v>
          </cell>
          <cell r="H94">
            <v>159</v>
          </cell>
          <cell r="I94">
            <v>1492</v>
          </cell>
          <cell r="J94">
            <v>171</v>
          </cell>
          <cell r="K94">
            <v>739</v>
          </cell>
          <cell r="L94">
            <v>910</v>
          </cell>
          <cell r="M94">
            <v>50185</v>
          </cell>
          <cell r="N94">
            <v>899</v>
          </cell>
          <cell r="Q94">
            <v>51084</v>
          </cell>
        </row>
        <row r="95">
          <cell r="A95">
            <v>353101</v>
          </cell>
          <cell r="B95" t="str">
            <v>DIGAPAHANDI</v>
          </cell>
          <cell r="D95">
            <v>18085</v>
          </cell>
          <cell r="E95">
            <v>0</v>
          </cell>
          <cell r="F95">
            <v>18085</v>
          </cell>
          <cell r="G95">
            <v>687</v>
          </cell>
          <cell r="H95">
            <v>60</v>
          </cell>
          <cell r="I95">
            <v>747</v>
          </cell>
          <cell r="J95">
            <v>128</v>
          </cell>
          <cell r="K95">
            <v>192</v>
          </cell>
          <cell r="L95">
            <v>320</v>
          </cell>
          <cell r="M95">
            <v>18900</v>
          </cell>
          <cell r="N95">
            <v>252</v>
          </cell>
          <cell r="Q95">
            <v>19152</v>
          </cell>
        </row>
        <row r="96">
          <cell r="A96">
            <v>353102</v>
          </cell>
          <cell r="B96" t="str">
            <v>PUDAMARI</v>
          </cell>
          <cell r="D96">
            <v>17747</v>
          </cell>
          <cell r="E96">
            <v>0</v>
          </cell>
          <cell r="F96">
            <v>17747</v>
          </cell>
          <cell r="G96">
            <v>409</v>
          </cell>
          <cell r="H96">
            <v>44</v>
          </cell>
          <cell r="I96">
            <v>453</v>
          </cell>
          <cell r="J96">
            <v>67</v>
          </cell>
          <cell r="K96">
            <v>191</v>
          </cell>
          <cell r="L96">
            <v>258</v>
          </cell>
          <cell r="M96">
            <v>18223</v>
          </cell>
          <cell r="N96">
            <v>235</v>
          </cell>
          <cell r="Q96">
            <v>18458</v>
          </cell>
        </row>
        <row r="97">
          <cell r="A97">
            <v>353103</v>
          </cell>
          <cell r="B97" t="str">
            <v>BOMAKEI</v>
          </cell>
          <cell r="D97">
            <v>8677</v>
          </cell>
          <cell r="E97">
            <v>0</v>
          </cell>
          <cell r="F97">
            <v>8677</v>
          </cell>
          <cell r="G97">
            <v>94</v>
          </cell>
          <cell r="H97">
            <v>17</v>
          </cell>
          <cell r="I97">
            <v>111</v>
          </cell>
          <cell r="J97">
            <v>42</v>
          </cell>
          <cell r="K97">
            <v>202</v>
          </cell>
          <cell r="L97">
            <v>244</v>
          </cell>
          <cell r="M97">
            <v>8813</v>
          </cell>
          <cell r="N97">
            <v>219</v>
          </cell>
          <cell r="Q97">
            <v>9032</v>
          </cell>
        </row>
        <row r="98">
          <cell r="A98">
            <v>1</v>
          </cell>
          <cell r="D98">
            <v>44509</v>
          </cell>
          <cell r="E98">
            <v>0</v>
          </cell>
          <cell r="F98">
            <v>44509</v>
          </cell>
          <cell r="G98">
            <v>1190</v>
          </cell>
          <cell r="H98">
            <v>121</v>
          </cell>
          <cell r="I98">
            <v>1311</v>
          </cell>
          <cell r="J98">
            <v>237</v>
          </cell>
          <cell r="K98">
            <v>585</v>
          </cell>
          <cell r="L98">
            <v>822</v>
          </cell>
          <cell r="M98">
            <v>45936</v>
          </cell>
          <cell r="N98">
            <v>706</v>
          </cell>
          <cell r="Q98">
            <v>46642</v>
          </cell>
        </row>
        <row r="99">
          <cell r="A99">
            <v>353201</v>
          </cell>
          <cell r="B99" t="str">
            <v>CHIKITI</v>
          </cell>
          <cell r="D99">
            <v>10877</v>
          </cell>
          <cell r="E99">
            <v>0</v>
          </cell>
          <cell r="F99">
            <v>10877</v>
          </cell>
          <cell r="G99">
            <v>466</v>
          </cell>
          <cell r="H99">
            <v>53</v>
          </cell>
          <cell r="I99">
            <v>519</v>
          </cell>
          <cell r="J99">
            <v>99</v>
          </cell>
          <cell r="K99">
            <v>197</v>
          </cell>
          <cell r="L99">
            <v>296</v>
          </cell>
          <cell r="M99">
            <v>11442</v>
          </cell>
          <cell r="N99">
            <v>250</v>
          </cell>
          <cell r="Q99">
            <v>11692</v>
          </cell>
        </row>
        <row r="100">
          <cell r="A100">
            <v>353202</v>
          </cell>
          <cell r="B100" t="str">
            <v>PATRAPUR</v>
          </cell>
          <cell r="D100">
            <v>14264</v>
          </cell>
          <cell r="E100">
            <v>0</v>
          </cell>
          <cell r="F100">
            <v>14264</v>
          </cell>
          <cell r="G100">
            <v>409</v>
          </cell>
          <cell r="H100">
            <v>56</v>
          </cell>
          <cell r="I100">
            <v>465</v>
          </cell>
          <cell r="J100">
            <v>92</v>
          </cell>
          <cell r="K100">
            <v>64</v>
          </cell>
          <cell r="L100">
            <v>156</v>
          </cell>
          <cell r="M100">
            <v>14765</v>
          </cell>
          <cell r="N100">
            <v>120</v>
          </cell>
          <cell r="Q100">
            <v>14885</v>
          </cell>
        </row>
        <row r="101">
          <cell r="A101">
            <v>353203</v>
          </cell>
          <cell r="B101" t="str">
            <v>SURANGI</v>
          </cell>
          <cell r="D101">
            <v>7844</v>
          </cell>
          <cell r="E101">
            <v>0</v>
          </cell>
          <cell r="F101">
            <v>7844</v>
          </cell>
          <cell r="G101">
            <v>116</v>
          </cell>
          <cell r="H101">
            <v>18</v>
          </cell>
          <cell r="I101">
            <v>134</v>
          </cell>
          <cell r="J101">
            <v>38</v>
          </cell>
          <cell r="K101">
            <v>194</v>
          </cell>
          <cell r="L101">
            <v>232</v>
          </cell>
          <cell r="M101">
            <v>7998</v>
          </cell>
          <cell r="N101">
            <v>212</v>
          </cell>
          <cell r="Q101">
            <v>8210</v>
          </cell>
        </row>
        <row r="102">
          <cell r="A102">
            <v>353204</v>
          </cell>
          <cell r="B102" t="str">
            <v>NUAPADA</v>
          </cell>
          <cell r="D102">
            <v>4254</v>
          </cell>
          <cell r="E102">
            <v>0</v>
          </cell>
          <cell r="F102">
            <v>4254</v>
          </cell>
          <cell r="G102">
            <v>136</v>
          </cell>
          <cell r="H102">
            <v>8</v>
          </cell>
          <cell r="I102">
            <v>144</v>
          </cell>
          <cell r="J102">
            <v>41</v>
          </cell>
          <cell r="K102">
            <v>112</v>
          </cell>
          <cell r="L102">
            <v>153</v>
          </cell>
          <cell r="M102">
            <v>4431</v>
          </cell>
          <cell r="N102">
            <v>120</v>
          </cell>
          <cell r="Q102">
            <v>4551</v>
          </cell>
        </row>
        <row r="103">
          <cell r="A103">
            <v>2</v>
          </cell>
          <cell r="D103">
            <v>37239</v>
          </cell>
          <cell r="E103">
            <v>0</v>
          </cell>
          <cell r="F103">
            <v>37239</v>
          </cell>
          <cell r="G103">
            <v>1127</v>
          </cell>
          <cell r="H103">
            <v>135</v>
          </cell>
          <cell r="I103">
            <v>1262</v>
          </cell>
          <cell r="J103">
            <v>270</v>
          </cell>
          <cell r="K103">
            <v>567</v>
          </cell>
          <cell r="L103">
            <v>837</v>
          </cell>
          <cell r="M103">
            <v>38636</v>
          </cell>
          <cell r="N103">
            <v>702</v>
          </cell>
          <cell r="Q103">
            <v>39338</v>
          </cell>
        </row>
        <row r="104">
          <cell r="A104">
            <v>3</v>
          </cell>
          <cell r="D104">
            <v>81748</v>
          </cell>
          <cell r="E104">
            <v>0</v>
          </cell>
          <cell r="F104">
            <v>81748</v>
          </cell>
          <cell r="G104">
            <v>2317</v>
          </cell>
          <cell r="H104">
            <v>256</v>
          </cell>
          <cell r="I104">
            <v>2573</v>
          </cell>
          <cell r="J104">
            <v>507</v>
          </cell>
          <cell r="K104">
            <v>1152</v>
          </cell>
          <cell r="L104">
            <v>1659</v>
          </cell>
          <cell r="M104">
            <v>84572</v>
          </cell>
          <cell r="N104">
            <v>1408</v>
          </cell>
          <cell r="O104">
            <v>10</v>
          </cell>
          <cell r="Q104">
            <v>85990</v>
          </cell>
        </row>
        <row r="105">
          <cell r="D105">
            <v>1555632</v>
          </cell>
          <cell r="E105">
            <v>672</v>
          </cell>
          <cell r="F105">
            <v>1556304</v>
          </cell>
          <cell r="G105">
            <v>62932</v>
          </cell>
          <cell r="H105">
            <v>7168</v>
          </cell>
          <cell r="I105">
            <v>70100</v>
          </cell>
          <cell r="J105">
            <v>8255</v>
          </cell>
          <cell r="K105">
            <v>28883</v>
          </cell>
          <cell r="L105">
            <v>37138</v>
          </cell>
          <cell r="M105">
            <v>1626819</v>
          </cell>
          <cell r="N105">
            <v>36723</v>
          </cell>
          <cell r="O105">
            <v>105</v>
          </cell>
          <cell r="P105">
            <v>3</v>
          </cell>
          <cell r="Q105">
            <v>1663650</v>
          </cell>
        </row>
      </sheetData>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 val="Sheet2 (2)"/>
      <sheetName val="SOUTHCO"/>
      <sheetName val="Sheet1"/>
      <sheetName val="Sheet2"/>
      <sheetName val="SOUTHCO2"/>
      <sheetName val="Sheet3"/>
    </sheetNames>
    <sheetDataSet>
      <sheetData sheetId="0">
        <row r="2">
          <cell r="A2" t="str">
            <v>SEC_CD</v>
          </cell>
          <cell r="B2" t="str">
            <v>SECTION</v>
          </cell>
          <cell r="C2" t="str">
            <v>DOMESTIC</v>
          </cell>
          <cell r="F2" t="str">
            <v>COMMERCIAL</v>
          </cell>
          <cell r="I2" t="str">
            <v>OTHERS</v>
          </cell>
          <cell r="L2" t="str">
            <v>TOTAL</v>
          </cell>
        </row>
        <row r="3">
          <cell r="C3" t="str">
            <v>1-PH</v>
          </cell>
          <cell r="D3" t="str">
            <v>3-PH</v>
          </cell>
          <cell r="E3" t="str">
            <v>TOTAL</v>
          </cell>
          <cell r="F3" t="str">
            <v>1-PH</v>
          </cell>
          <cell r="G3" t="str">
            <v>3-PH</v>
          </cell>
          <cell r="H3" t="str">
            <v>TOTAL</v>
          </cell>
          <cell r="I3" t="str">
            <v>1-PH</v>
          </cell>
          <cell r="J3" t="str">
            <v>3-PH</v>
          </cell>
          <cell r="K3" t="str">
            <v>TOTAL</v>
          </cell>
          <cell r="L3" t="str">
            <v>1-PH</v>
          </cell>
          <cell r="M3" t="str">
            <v>3-PH</v>
          </cell>
          <cell r="N3" t="str">
            <v>HT</v>
          </cell>
          <cell r="O3" t="str">
            <v>EHT</v>
          </cell>
          <cell r="P3" t="str">
            <v>TOTAL</v>
          </cell>
        </row>
        <row r="4">
          <cell r="A4">
            <v>211101</v>
          </cell>
          <cell r="B4" t="str">
            <v>CHATRAPUR-I</v>
          </cell>
          <cell r="C4">
            <v>14243</v>
          </cell>
          <cell r="D4">
            <v>14</v>
          </cell>
          <cell r="E4">
            <v>14257</v>
          </cell>
          <cell r="F4">
            <v>1004</v>
          </cell>
          <cell r="G4">
            <v>162</v>
          </cell>
          <cell r="H4">
            <v>1166</v>
          </cell>
          <cell r="I4">
            <v>79</v>
          </cell>
          <cell r="J4">
            <v>217</v>
          </cell>
          <cell r="K4">
            <v>296</v>
          </cell>
          <cell r="L4">
            <v>15326</v>
          </cell>
          <cell r="M4">
            <v>393</v>
          </cell>
          <cell r="P4">
            <v>15719</v>
          </cell>
        </row>
        <row r="5">
          <cell r="A5">
            <v>211102</v>
          </cell>
          <cell r="B5" t="str">
            <v>CHATRAPUR-II</v>
          </cell>
          <cell r="C5">
            <v>13765</v>
          </cell>
          <cell r="D5">
            <v>0</v>
          </cell>
          <cell r="E5">
            <v>13765</v>
          </cell>
          <cell r="F5">
            <v>222</v>
          </cell>
          <cell r="G5">
            <v>32</v>
          </cell>
          <cell r="H5">
            <v>254</v>
          </cell>
          <cell r="I5">
            <v>62</v>
          </cell>
          <cell r="J5">
            <v>421</v>
          </cell>
          <cell r="K5">
            <v>483</v>
          </cell>
          <cell r="L5">
            <v>14049</v>
          </cell>
          <cell r="M5">
            <v>453</v>
          </cell>
          <cell r="P5">
            <v>14502</v>
          </cell>
        </row>
        <row r="6">
          <cell r="A6">
            <v>11</v>
          </cell>
          <cell r="C6">
            <v>28008</v>
          </cell>
          <cell r="D6">
            <v>14</v>
          </cell>
          <cell r="E6">
            <v>28022</v>
          </cell>
          <cell r="F6">
            <v>1226</v>
          </cell>
          <cell r="G6">
            <v>194</v>
          </cell>
          <cell r="H6">
            <v>1420</v>
          </cell>
          <cell r="I6">
            <v>141</v>
          </cell>
          <cell r="J6">
            <v>638</v>
          </cell>
          <cell r="K6">
            <v>779</v>
          </cell>
          <cell r="L6">
            <v>29375</v>
          </cell>
          <cell r="M6">
            <v>846</v>
          </cell>
          <cell r="P6">
            <v>30221</v>
          </cell>
        </row>
        <row r="7">
          <cell r="A7">
            <v>211201</v>
          </cell>
          <cell r="B7" t="str">
            <v>RAMBHA</v>
          </cell>
          <cell r="C7">
            <v>7474</v>
          </cell>
          <cell r="D7">
            <v>0</v>
          </cell>
          <cell r="E7">
            <v>7474</v>
          </cell>
          <cell r="F7">
            <v>390</v>
          </cell>
          <cell r="G7">
            <v>51</v>
          </cell>
          <cell r="H7">
            <v>441</v>
          </cell>
          <cell r="I7">
            <v>51</v>
          </cell>
          <cell r="J7">
            <v>301</v>
          </cell>
          <cell r="K7">
            <v>352</v>
          </cell>
          <cell r="L7">
            <v>7915</v>
          </cell>
          <cell r="M7">
            <v>352</v>
          </cell>
          <cell r="P7">
            <v>8267</v>
          </cell>
        </row>
        <row r="8">
          <cell r="A8">
            <v>211202</v>
          </cell>
          <cell r="B8" t="str">
            <v>MALUD</v>
          </cell>
          <cell r="C8">
            <v>8577</v>
          </cell>
          <cell r="D8">
            <v>1</v>
          </cell>
          <cell r="E8">
            <v>8578</v>
          </cell>
          <cell r="F8">
            <v>209</v>
          </cell>
          <cell r="G8">
            <v>23</v>
          </cell>
          <cell r="H8">
            <v>232</v>
          </cell>
          <cell r="I8">
            <v>22</v>
          </cell>
          <cell r="J8">
            <v>58</v>
          </cell>
          <cell r="K8">
            <v>80</v>
          </cell>
          <cell r="L8">
            <v>8808</v>
          </cell>
          <cell r="M8">
            <v>82</v>
          </cell>
          <cell r="P8">
            <v>8890</v>
          </cell>
        </row>
        <row r="9">
          <cell r="A9">
            <v>211203</v>
          </cell>
          <cell r="B9" t="str">
            <v>GANJAM</v>
          </cell>
          <cell r="C9">
            <v>15907</v>
          </cell>
          <cell r="D9">
            <v>2</v>
          </cell>
          <cell r="E9">
            <v>15909</v>
          </cell>
          <cell r="F9">
            <v>418</v>
          </cell>
          <cell r="G9">
            <v>54</v>
          </cell>
          <cell r="H9">
            <v>472</v>
          </cell>
          <cell r="I9">
            <v>57</v>
          </cell>
          <cell r="J9">
            <v>401</v>
          </cell>
          <cell r="K9">
            <v>458</v>
          </cell>
          <cell r="L9">
            <v>16382</v>
          </cell>
          <cell r="M9">
            <v>457</v>
          </cell>
          <cell r="P9">
            <v>16839</v>
          </cell>
        </row>
        <row r="10">
          <cell r="A10">
            <v>12</v>
          </cell>
          <cell r="C10">
            <v>31958</v>
          </cell>
          <cell r="D10">
            <v>3</v>
          </cell>
          <cell r="E10">
            <v>31961</v>
          </cell>
          <cell r="F10">
            <v>1017</v>
          </cell>
          <cell r="G10">
            <v>128</v>
          </cell>
          <cell r="H10">
            <v>1145</v>
          </cell>
          <cell r="I10">
            <v>130</v>
          </cell>
          <cell r="J10">
            <v>760</v>
          </cell>
          <cell r="K10">
            <v>890</v>
          </cell>
          <cell r="L10">
            <v>33105</v>
          </cell>
          <cell r="M10">
            <v>891</v>
          </cell>
          <cell r="P10">
            <v>33996</v>
          </cell>
        </row>
        <row r="11">
          <cell r="A11">
            <v>211301</v>
          </cell>
          <cell r="B11" t="str">
            <v>KHALLIKOTE</v>
          </cell>
          <cell r="C11">
            <v>13520</v>
          </cell>
          <cell r="D11">
            <v>0</v>
          </cell>
          <cell r="E11">
            <v>13520</v>
          </cell>
          <cell r="F11">
            <v>322</v>
          </cell>
          <cell r="G11">
            <v>42</v>
          </cell>
          <cell r="H11">
            <v>364</v>
          </cell>
          <cell r="I11">
            <v>57</v>
          </cell>
          <cell r="J11">
            <v>159</v>
          </cell>
          <cell r="K11">
            <v>216</v>
          </cell>
          <cell r="L11">
            <v>13899</v>
          </cell>
          <cell r="M11">
            <v>201</v>
          </cell>
          <cell r="P11">
            <v>14100</v>
          </cell>
        </row>
        <row r="12">
          <cell r="A12">
            <v>211303</v>
          </cell>
          <cell r="B12" t="str">
            <v>KESHPUR</v>
          </cell>
          <cell r="C12">
            <v>11724</v>
          </cell>
          <cell r="D12">
            <v>2</v>
          </cell>
          <cell r="E12">
            <v>11726</v>
          </cell>
          <cell r="F12">
            <v>339</v>
          </cell>
          <cell r="G12">
            <v>43</v>
          </cell>
          <cell r="H12">
            <v>382</v>
          </cell>
          <cell r="I12">
            <v>39</v>
          </cell>
          <cell r="J12">
            <v>82</v>
          </cell>
          <cell r="K12">
            <v>121</v>
          </cell>
          <cell r="L12">
            <v>12102</v>
          </cell>
          <cell r="M12">
            <v>127</v>
          </cell>
          <cell r="P12">
            <v>12229</v>
          </cell>
        </row>
        <row r="13">
          <cell r="A13">
            <v>13</v>
          </cell>
          <cell r="C13">
            <v>25244</v>
          </cell>
          <cell r="D13">
            <v>2</v>
          </cell>
          <cell r="E13">
            <v>25246</v>
          </cell>
          <cell r="F13">
            <v>661</v>
          </cell>
          <cell r="G13">
            <v>85</v>
          </cell>
          <cell r="H13">
            <v>746</v>
          </cell>
          <cell r="I13">
            <v>96</v>
          </cell>
          <cell r="J13">
            <v>241</v>
          </cell>
          <cell r="K13">
            <v>337</v>
          </cell>
          <cell r="L13">
            <v>26001</v>
          </cell>
          <cell r="M13">
            <v>328</v>
          </cell>
          <cell r="P13">
            <v>26329</v>
          </cell>
        </row>
        <row r="14">
          <cell r="A14">
            <v>14</v>
          </cell>
          <cell r="C14">
            <v>85210</v>
          </cell>
          <cell r="D14">
            <v>19</v>
          </cell>
          <cell r="E14">
            <v>85229</v>
          </cell>
          <cell r="F14">
            <v>2904</v>
          </cell>
          <cell r="G14">
            <v>407</v>
          </cell>
          <cell r="H14">
            <v>3311</v>
          </cell>
          <cell r="I14">
            <v>367</v>
          </cell>
          <cell r="J14">
            <v>1639</v>
          </cell>
          <cell r="K14">
            <v>2006</v>
          </cell>
          <cell r="L14">
            <v>88481</v>
          </cell>
          <cell r="M14">
            <v>2065</v>
          </cell>
          <cell r="N14">
            <v>17</v>
          </cell>
          <cell r="O14">
            <v>3</v>
          </cell>
          <cell r="P14">
            <v>90566</v>
          </cell>
        </row>
        <row r="15">
          <cell r="A15">
            <v>214101</v>
          </cell>
          <cell r="B15" t="str">
            <v>P S PUR</v>
          </cell>
          <cell r="C15">
            <v>21182</v>
          </cell>
          <cell r="D15">
            <v>0</v>
          </cell>
          <cell r="E15">
            <v>21182</v>
          </cell>
          <cell r="F15">
            <v>780</v>
          </cell>
          <cell r="G15">
            <v>50</v>
          </cell>
          <cell r="H15">
            <v>830</v>
          </cell>
          <cell r="I15">
            <v>113</v>
          </cell>
          <cell r="J15">
            <v>486</v>
          </cell>
          <cell r="K15">
            <v>599</v>
          </cell>
          <cell r="L15">
            <v>22075</v>
          </cell>
          <cell r="M15">
            <v>536</v>
          </cell>
          <cell r="P15">
            <v>22611</v>
          </cell>
        </row>
        <row r="16">
          <cell r="A16">
            <v>214102</v>
          </cell>
          <cell r="B16" t="str">
            <v>TARATARINI</v>
          </cell>
          <cell r="C16">
            <v>10367</v>
          </cell>
          <cell r="D16">
            <v>1</v>
          </cell>
          <cell r="E16">
            <v>10368</v>
          </cell>
          <cell r="F16">
            <v>403</v>
          </cell>
          <cell r="G16">
            <v>33</v>
          </cell>
          <cell r="H16">
            <v>436</v>
          </cell>
          <cell r="I16">
            <v>62</v>
          </cell>
          <cell r="J16">
            <v>380</v>
          </cell>
          <cell r="K16">
            <v>442</v>
          </cell>
          <cell r="L16">
            <v>10832</v>
          </cell>
          <cell r="M16">
            <v>414</v>
          </cell>
          <cell r="P16">
            <v>11246</v>
          </cell>
        </row>
        <row r="17">
          <cell r="A17">
            <v>15</v>
          </cell>
          <cell r="C17">
            <v>31549</v>
          </cell>
          <cell r="D17">
            <v>1</v>
          </cell>
          <cell r="E17">
            <v>31550</v>
          </cell>
          <cell r="F17">
            <v>1183</v>
          </cell>
          <cell r="G17">
            <v>83</v>
          </cell>
          <cell r="H17">
            <v>1266</v>
          </cell>
          <cell r="I17">
            <v>175</v>
          </cell>
          <cell r="J17">
            <v>866</v>
          </cell>
          <cell r="K17">
            <v>1041</v>
          </cell>
          <cell r="L17">
            <v>32907</v>
          </cell>
          <cell r="M17">
            <v>950</v>
          </cell>
          <cell r="P17">
            <v>33857</v>
          </cell>
        </row>
        <row r="18">
          <cell r="A18">
            <v>214201</v>
          </cell>
          <cell r="B18" t="str">
            <v>POLOSARA</v>
          </cell>
          <cell r="C18">
            <v>12347</v>
          </cell>
          <cell r="D18">
            <v>0</v>
          </cell>
          <cell r="E18">
            <v>12347</v>
          </cell>
          <cell r="F18">
            <v>490</v>
          </cell>
          <cell r="G18">
            <v>34</v>
          </cell>
          <cell r="H18">
            <v>524</v>
          </cell>
          <cell r="I18">
            <v>30</v>
          </cell>
          <cell r="J18">
            <v>165</v>
          </cell>
          <cell r="K18">
            <v>195</v>
          </cell>
          <cell r="L18">
            <v>12867</v>
          </cell>
          <cell r="M18">
            <v>199</v>
          </cell>
          <cell r="P18">
            <v>13066</v>
          </cell>
        </row>
        <row r="19">
          <cell r="A19">
            <v>214202</v>
          </cell>
          <cell r="B19" t="str">
            <v>CHIRIKIPADA</v>
          </cell>
          <cell r="C19">
            <v>15549</v>
          </cell>
          <cell r="D19">
            <v>0</v>
          </cell>
          <cell r="E19">
            <v>15549</v>
          </cell>
          <cell r="F19">
            <v>108</v>
          </cell>
          <cell r="G19">
            <v>28</v>
          </cell>
          <cell r="H19">
            <v>136</v>
          </cell>
          <cell r="I19">
            <v>23</v>
          </cell>
          <cell r="J19">
            <v>243</v>
          </cell>
          <cell r="K19">
            <v>266</v>
          </cell>
          <cell r="L19">
            <v>15680</v>
          </cell>
          <cell r="M19">
            <v>271</v>
          </cell>
          <cell r="P19">
            <v>15951</v>
          </cell>
        </row>
        <row r="20">
          <cell r="A20">
            <v>17</v>
          </cell>
          <cell r="C20">
            <v>27896</v>
          </cell>
          <cell r="D20">
            <v>0</v>
          </cell>
          <cell r="E20">
            <v>27896</v>
          </cell>
          <cell r="F20">
            <v>598</v>
          </cell>
          <cell r="G20">
            <v>62</v>
          </cell>
          <cell r="H20">
            <v>660</v>
          </cell>
          <cell r="I20">
            <v>53</v>
          </cell>
          <cell r="J20">
            <v>408</v>
          </cell>
          <cell r="K20">
            <v>461</v>
          </cell>
          <cell r="L20">
            <v>28547</v>
          </cell>
          <cell r="M20">
            <v>470</v>
          </cell>
          <cell r="P20">
            <v>29017</v>
          </cell>
        </row>
        <row r="21">
          <cell r="A21">
            <v>214301</v>
          </cell>
          <cell r="B21" t="str">
            <v>KODALA</v>
          </cell>
          <cell r="C21">
            <v>10485</v>
          </cell>
          <cell r="D21">
            <v>0</v>
          </cell>
          <cell r="E21">
            <v>10485</v>
          </cell>
          <cell r="F21">
            <v>283</v>
          </cell>
          <cell r="G21">
            <v>30</v>
          </cell>
          <cell r="H21">
            <v>313</v>
          </cell>
          <cell r="I21">
            <v>44</v>
          </cell>
          <cell r="J21">
            <v>153</v>
          </cell>
          <cell r="K21">
            <v>197</v>
          </cell>
          <cell r="L21">
            <v>10812</v>
          </cell>
          <cell r="M21">
            <v>183</v>
          </cell>
          <cell r="P21">
            <v>10995</v>
          </cell>
        </row>
        <row r="22">
          <cell r="A22">
            <v>214302</v>
          </cell>
          <cell r="B22" t="str">
            <v>BEGUNIAPADA</v>
          </cell>
          <cell r="C22">
            <v>15826</v>
          </cell>
          <cell r="D22">
            <v>0</v>
          </cell>
          <cell r="E22">
            <v>15826</v>
          </cell>
          <cell r="F22">
            <v>413</v>
          </cell>
          <cell r="G22">
            <v>37</v>
          </cell>
          <cell r="H22">
            <v>450</v>
          </cell>
          <cell r="I22">
            <v>56</v>
          </cell>
          <cell r="J22">
            <v>167</v>
          </cell>
          <cell r="K22">
            <v>223</v>
          </cell>
          <cell r="L22">
            <v>16295</v>
          </cell>
          <cell r="M22">
            <v>204</v>
          </cell>
          <cell r="P22">
            <v>16499</v>
          </cell>
        </row>
        <row r="23">
          <cell r="A23">
            <v>16</v>
          </cell>
          <cell r="C23">
            <v>26311</v>
          </cell>
          <cell r="D23">
            <v>0</v>
          </cell>
          <cell r="E23">
            <v>26311</v>
          </cell>
          <cell r="F23">
            <v>696</v>
          </cell>
          <cell r="G23">
            <v>67</v>
          </cell>
          <cell r="H23">
            <v>763</v>
          </cell>
          <cell r="I23">
            <v>100</v>
          </cell>
          <cell r="J23">
            <v>320</v>
          </cell>
          <cell r="K23">
            <v>420</v>
          </cell>
          <cell r="L23">
            <v>27107</v>
          </cell>
          <cell r="M23">
            <v>387</v>
          </cell>
          <cell r="P23">
            <v>27494</v>
          </cell>
        </row>
        <row r="24">
          <cell r="A24">
            <v>18</v>
          </cell>
          <cell r="C24">
            <v>85756</v>
          </cell>
          <cell r="D24">
            <v>1</v>
          </cell>
          <cell r="E24">
            <v>85757</v>
          </cell>
          <cell r="F24">
            <v>2477</v>
          </cell>
          <cell r="G24">
            <v>212</v>
          </cell>
          <cell r="H24">
            <v>2689</v>
          </cell>
          <cell r="I24">
            <v>328</v>
          </cell>
          <cell r="J24">
            <v>1594</v>
          </cell>
          <cell r="K24">
            <v>1922</v>
          </cell>
          <cell r="L24">
            <v>88561</v>
          </cell>
          <cell r="M24">
            <v>1807</v>
          </cell>
          <cell r="N24">
            <v>2</v>
          </cell>
          <cell r="P24">
            <v>90370</v>
          </cell>
        </row>
        <row r="25">
          <cell r="A25">
            <v>215101</v>
          </cell>
          <cell r="B25" t="str">
            <v>HINJILICUT</v>
          </cell>
          <cell r="C25">
            <v>11003</v>
          </cell>
          <cell r="D25">
            <v>0</v>
          </cell>
          <cell r="E25">
            <v>11003</v>
          </cell>
          <cell r="F25">
            <v>611</v>
          </cell>
          <cell r="G25">
            <v>65</v>
          </cell>
          <cell r="H25">
            <v>676</v>
          </cell>
          <cell r="I25">
            <v>60</v>
          </cell>
          <cell r="J25">
            <v>277</v>
          </cell>
          <cell r="K25">
            <v>337</v>
          </cell>
          <cell r="L25">
            <v>11674</v>
          </cell>
          <cell r="M25">
            <v>342</v>
          </cell>
          <cell r="P25">
            <v>12016</v>
          </cell>
        </row>
        <row r="26">
          <cell r="A26">
            <v>215102</v>
          </cell>
          <cell r="B26" t="str">
            <v>KANCHURU</v>
          </cell>
          <cell r="C26">
            <v>14679</v>
          </cell>
          <cell r="D26">
            <v>0</v>
          </cell>
          <cell r="E26">
            <v>14679</v>
          </cell>
          <cell r="F26">
            <v>491</v>
          </cell>
          <cell r="G26">
            <v>59</v>
          </cell>
          <cell r="H26">
            <v>550</v>
          </cell>
          <cell r="I26">
            <v>105</v>
          </cell>
          <cell r="J26">
            <v>224</v>
          </cell>
          <cell r="K26">
            <v>329</v>
          </cell>
          <cell r="L26">
            <v>15275</v>
          </cell>
          <cell r="M26">
            <v>283</v>
          </cell>
          <cell r="P26">
            <v>15558</v>
          </cell>
        </row>
        <row r="27">
          <cell r="A27">
            <v>215103</v>
          </cell>
          <cell r="B27" t="str">
            <v>PITALA</v>
          </cell>
          <cell r="C27">
            <v>6059</v>
          </cell>
          <cell r="D27">
            <v>0</v>
          </cell>
          <cell r="E27">
            <v>6059</v>
          </cell>
          <cell r="F27">
            <v>135</v>
          </cell>
          <cell r="G27">
            <v>20</v>
          </cell>
          <cell r="H27">
            <v>155</v>
          </cell>
          <cell r="I27">
            <v>33</v>
          </cell>
          <cell r="J27">
            <v>184</v>
          </cell>
          <cell r="K27">
            <v>217</v>
          </cell>
          <cell r="L27">
            <v>6227</v>
          </cell>
          <cell r="M27">
            <v>204</v>
          </cell>
          <cell r="P27">
            <v>6431</v>
          </cell>
        </row>
        <row r="28">
          <cell r="A28">
            <v>19</v>
          </cell>
          <cell r="C28">
            <v>31741</v>
          </cell>
          <cell r="D28">
            <v>0</v>
          </cell>
          <cell r="E28">
            <v>31741</v>
          </cell>
          <cell r="F28">
            <v>1237</v>
          </cell>
          <cell r="G28">
            <v>144</v>
          </cell>
          <cell r="H28">
            <v>1381</v>
          </cell>
          <cell r="I28">
            <v>198</v>
          </cell>
          <cell r="J28">
            <v>685</v>
          </cell>
          <cell r="K28">
            <v>883</v>
          </cell>
          <cell r="L28">
            <v>33176</v>
          </cell>
          <cell r="M28">
            <v>829</v>
          </cell>
          <cell r="P28">
            <v>34005</v>
          </cell>
        </row>
        <row r="29">
          <cell r="A29">
            <v>215201</v>
          </cell>
          <cell r="B29" t="str">
            <v>SHERAGADA</v>
          </cell>
          <cell r="C29">
            <v>15633</v>
          </cell>
          <cell r="D29">
            <v>0</v>
          </cell>
          <cell r="E29">
            <v>15633</v>
          </cell>
          <cell r="F29">
            <v>378</v>
          </cell>
          <cell r="G29">
            <v>41</v>
          </cell>
          <cell r="H29">
            <v>419</v>
          </cell>
          <cell r="I29">
            <v>87</v>
          </cell>
          <cell r="J29">
            <v>203</v>
          </cell>
          <cell r="K29">
            <v>290</v>
          </cell>
          <cell r="L29">
            <v>16098</v>
          </cell>
          <cell r="M29">
            <v>244</v>
          </cell>
          <cell r="P29">
            <v>16342</v>
          </cell>
        </row>
        <row r="30">
          <cell r="A30">
            <v>215202</v>
          </cell>
          <cell r="B30" t="str">
            <v>PATTAPUR</v>
          </cell>
          <cell r="C30">
            <v>13962</v>
          </cell>
          <cell r="D30">
            <v>0</v>
          </cell>
          <cell r="E30">
            <v>13962</v>
          </cell>
          <cell r="F30">
            <v>262</v>
          </cell>
          <cell r="G30">
            <v>32</v>
          </cell>
          <cell r="H30">
            <v>294</v>
          </cell>
          <cell r="I30">
            <v>46</v>
          </cell>
          <cell r="J30">
            <v>272</v>
          </cell>
          <cell r="K30">
            <v>318</v>
          </cell>
          <cell r="L30">
            <v>14270</v>
          </cell>
          <cell r="M30">
            <v>304</v>
          </cell>
          <cell r="P30">
            <v>14574</v>
          </cell>
        </row>
        <row r="31">
          <cell r="A31">
            <v>215203</v>
          </cell>
          <cell r="B31" t="str">
            <v>KONKARADA</v>
          </cell>
          <cell r="C31">
            <v>7622</v>
          </cell>
          <cell r="D31">
            <v>0</v>
          </cell>
          <cell r="E31">
            <v>7622</v>
          </cell>
          <cell r="F31">
            <v>101</v>
          </cell>
          <cell r="G31">
            <v>23</v>
          </cell>
          <cell r="H31">
            <v>124</v>
          </cell>
          <cell r="I31">
            <v>37</v>
          </cell>
          <cell r="J31">
            <v>266</v>
          </cell>
          <cell r="K31">
            <v>303</v>
          </cell>
          <cell r="L31">
            <v>7760</v>
          </cell>
          <cell r="M31">
            <v>289</v>
          </cell>
          <cell r="P31">
            <v>8049</v>
          </cell>
        </row>
        <row r="32">
          <cell r="A32">
            <v>20</v>
          </cell>
          <cell r="C32">
            <v>37217</v>
          </cell>
          <cell r="D32">
            <v>0</v>
          </cell>
          <cell r="E32">
            <v>37217</v>
          </cell>
          <cell r="F32">
            <v>741</v>
          </cell>
          <cell r="G32">
            <v>96</v>
          </cell>
          <cell r="H32">
            <v>837</v>
          </cell>
          <cell r="I32">
            <v>170</v>
          </cell>
          <cell r="J32">
            <v>741</v>
          </cell>
          <cell r="K32">
            <v>911</v>
          </cell>
          <cell r="L32">
            <v>38128</v>
          </cell>
          <cell r="M32">
            <v>837</v>
          </cell>
          <cell r="P32">
            <v>38965</v>
          </cell>
        </row>
        <row r="33">
          <cell r="A33">
            <v>21</v>
          </cell>
          <cell r="C33">
            <v>68958</v>
          </cell>
          <cell r="D33">
            <v>0</v>
          </cell>
          <cell r="E33">
            <v>68958</v>
          </cell>
          <cell r="F33">
            <v>1978</v>
          </cell>
          <cell r="G33">
            <v>240</v>
          </cell>
          <cell r="H33">
            <v>2218</v>
          </cell>
          <cell r="I33">
            <v>368</v>
          </cell>
          <cell r="J33">
            <v>1426</v>
          </cell>
          <cell r="K33">
            <v>1794</v>
          </cell>
          <cell r="L33">
            <v>71304</v>
          </cell>
          <cell r="M33">
            <v>1666</v>
          </cell>
          <cell r="N33">
            <v>9</v>
          </cell>
          <cell r="P33">
            <v>72979</v>
          </cell>
        </row>
        <row r="34">
          <cell r="A34">
            <v>341101</v>
          </cell>
          <cell r="B34" t="str">
            <v>MEDICAL</v>
          </cell>
          <cell r="C34">
            <v>9149</v>
          </cell>
          <cell r="D34">
            <v>50</v>
          </cell>
          <cell r="E34">
            <v>9199</v>
          </cell>
          <cell r="F34">
            <v>1175</v>
          </cell>
          <cell r="G34">
            <v>146</v>
          </cell>
          <cell r="H34">
            <v>1321</v>
          </cell>
          <cell r="I34">
            <v>40</v>
          </cell>
          <cell r="J34">
            <v>69</v>
          </cell>
          <cell r="K34">
            <v>109</v>
          </cell>
          <cell r="L34">
            <v>10364</v>
          </cell>
          <cell r="M34">
            <v>265</v>
          </cell>
          <cell r="P34">
            <v>10629</v>
          </cell>
        </row>
        <row r="35">
          <cell r="A35">
            <v>341104</v>
          </cell>
          <cell r="B35" t="str">
            <v>AMBAPUA</v>
          </cell>
          <cell r="C35">
            <v>7716</v>
          </cell>
          <cell r="D35">
            <v>19</v>
          </cell>
          <cell r="E35">
            <v>7735</v>
          </cell>
          <cell r="F35">
            <v>658</v>
          </cell>
          <cell r="G35">
            <v>135</v>
          </cell>
          <cell r="H35">
            <v>793</v>
          </cell>
          <cell r="I35">
            <v>55</v>
          </cell>
          <cell r="J35">
            <v>32</v>
          </cell>
          <cell r="K35">
            <v>87</v>
          </cell>
          <cell r="L35">
            <v>8429</v>
          </cell>
          <cell r="M35">
            <v>186</v>
          </cell>
          <cell r="P35">
            <v>8615</v>
          </cell>
        </row>
        <row r="36">
          <cell r="A36">
            <v>1</v>
          </cell>
          <cell r="C36">
            <v>16865</v>
          </cell>
          <cell r="D36">
            <v>69</v>
          </cell>
          <cell r="E36">
            <v>16934</v>
          </cell>
          <cell r="F36">
            <v>1833</v>
          </cell>
          <cell r="G36">
            <v>281</v>
          </cell>
          <cell r="H36">
            <v>2114</v>
          </cell>
          <cell r="I36">
            <v>95</v>
          </cell>
          <cell r="J36">
            <v>101</v>
          </cell>
          <cell r="K36">
            <v>196</v>
          </cell>
          <cell r="L36">
            <v>18793</v>
          </cell>
          <cell r="M36">
            <v>451</v>
          </cell>
          <cell r="P36">
            <v>19244</v>
          </cell>
        </row>
        <row r="37">
          <cell r="A37">
            <v>341201</v>
          </cell>
          <cell r="B37" t="str">
            <v>GOPALPUR</v>
          </cell>
          <cell r="C37">
            <v>6900</v>
          </cell>
          <cell r="D37">
            <v>14</v>
          </cell>
          <cell r="E37">
            <v>6914</v>
          </cell>
          <cell r="F37">
            <v>309</v>
          </cell>
          <cell r="G37">
            <v>69</v>
          </cell>
          <cell r="H37">
            <v>378</v>
          </cell>
          <cell r="I37">
            <v>32</v>
          </cell>
          <cell r="J37">
            <v>80</v>
          </cell>
          <cell r="K37">
            <v>112</v>
          </cell>
          <cell r="L37">
            <v>7241</v>
          </cell>
          <cell r="M37">
            <v>163</v>
          </cell>
          <cell r="P37">
            <v>7404</v>
          </cell>
        </row>
        <row r="38">
          <cell r="A38">
            <v>341202</v>
          </cell>
          <cell r="B38" t="str">
            <v>UNIVERSITY</v>
          </cell>
          <cell r="C38">
            <v>8834</v>
          </cell>
          <cell r="D38">
            <v>4</v>
          </cell>
          <cell r="E38">
            <v>8838</v>
          </cell>
          <cell r="F38">
            <v>340</v>
          </cell>
          <cell r="G38">
            <v>51</v>
          </cell>
          <cell r="H38">
            <v>391</v>
          </cell>
          <cell r="I38">
            <v>49</v>
          </cell>
          <cell r="J38">
            <v>71</v>
          </cell>
          <cell r="K38">
            <v>120</v>
          </cell>
          <cell r="L38">
            <v>9223</v>
          </cell>
          <cell r="M38">
            <v>126</v>
          </cell>
          <cell r="P38">
            <v>9349</v>
          </cell>
        </row>
        <row r="39">
          <cell r="A39">
            <v>341203</v>
          </cell>
          <cell r="B39" t="str">
            <v>HEAD QUARTER</v>
          </cell>
          <cell r="C39">
            <v>7892</v>
          </cell>
          <cell r="D39">
            <v>6</v>
          </cell>
          <cell r="E39">
            <v>7898</v>
          </cell>
          <cell r="F39">
            <v>332</v>
          </cell>
          <cell r="G39">
            <v>53</v>
          </cell>
          <cell r="H39">
            <v>385</v>
          </cell>
          <cell r="I39">
            <v>67</v>
          </cell>
          <cell r="J39">
            <v>111</v>
          </cell>
          <cell r="K39">
            <v>178</v>
          </cell>
          <cell r="L39">
            <v>8291</v>
          </cell>
          <cell r="M39">
            <v>170</v>
          </cell>
          <cell r="P39">
            <v>8461</v>
          </cell>
        </row>
        <row r="40">
          <cell r="A40">
            <v>2</v>
          </cell>
          <cell r="C40">
            <v>23626</v>
          </cell>
          <cell r="D40">
            <v>24</v>
          </cell>
          <cell r="E40">
            <v>23650</v>
          </cell>
          <cell r="F40">
            <v>981</v>
          </cell>
          <cell r="G40">
            <v>173</v>
          </cell>
          <cell r="H40">
            <v>1154</v>
          </cell>
          <cell r="I40">
            <v>148</v>
          </cell>
          <cell r="J40">
            <v>262</v>
          </cell>
          <cell r="K40">
            <v>410</v>
          </cell>
          <cell r="L40">
            <v>24755</v>
          </cell>
          <cell r="M40">
            <v>459</v>
          </cell>
          <cell r="P40">
            <v>25214</v>
          </cell>
        </row>
        <row r="41">
          <cell r="A41">
            <v>341401</v>
          </cell>
          <cell r="B41" t="str">
            <v>CITY HOSPITAL</v>
          </cell>
          <cell r="C41">
            <v>8392</v>
          </cell>
          <cell r="D41">
            <v>45</v>
          </cell>
          <cell r="E41">
            <v>8437</v>
          </cell>
          <cell r="F41">
            <v>1728</v>
          </cell>
          <cell r="G41">
            <v>243</v>
          </cell>
          <cell r="H41">
            <v>1971</v>
          </cell>
          <cell r="I41">
            <v>63</v>
          </cell>
          <cell r="J41">
            <v>53</v>
          </cell>
          <cell r="K41">
            <v>116</v>
          </cell>
          <cell r="L41">
            <v>10183</v>
          </cell>
          <cell r="M41">
            <v>341</v>
          </cell>
          <cell r="P41">
            <v>10524</v>
          </cell>
        </row>
        <row r="42">
          <cell r="A42">
            <v>341402</v>
          </cell>
          <cell r="B42" t="str">
            <v>LANJIPALLY</v>
          </cell>
          <cell r="C42">
            <v>11453</v>
          </cell>
          <cell r="D42">
            <v>14</v>
          </cell>
          <cell r="E42">
            <v>11467</v>
          </cell>
          <cell r="F42">
            <v>625</v>
          </cell>
          <cell r="G42">
            <v>101</v>
          </cell>
          <cell r="H42">
            <v>726</v>
          </cell>
          <cell r="I42">
            <v>33</v>
          </cell>
          <cell r="J42">
            <v>65</v>
          </cell>
          <cell r="K42">
            <v>98</v>
          </cell>
          <cell r="L42">
            <v>12111</v>
          </cell>
          <cell r="M42">
            <v>180</v>
          </cell>
          <cell r="P42">
            <v>12291</v>
          </cell>
        </row>
        <row r="43">
          <cell r="A43">
            <v>3</v>
          </cell>
          <cell r="C43">
            <v>19845</v>
          </cell>
          <cell r="D43">
            <v>59</v>
          </cell>
          <cell r="E43">
            <v>19904</v>
          </cell>
          <cell r="F43">
            <v>2353</v>
          </cell>
          <cell r="G43">
            <v>344</v>
          </cell>
          <cell r="H43">
            <v>2697</v>
          </cell>
          <cell r="I43">
            <v>96</v>
          </cell>
          <cell r="J43">
            <v>118</v>
          </cell>
          <cell r="K43">
            <v>214</v>
          </cell>
          <cell r="L43">
            <v>22294</v>
          </cell>
          <cell r="M43">
            <v>521</v>
          </cell>
          <cell r="P43">
            <v>22815</v>
          </cell>
        </row>
        <row r="44">
          <cell r="A44">
            <v>4</v>
          </cell>
          <cell r="C44">
            <v>60336</v>
          </cell>
          <cell r="D44">
            <v>152</v>
          </cell>
          <cell r="E44">
            <v>60488</v>
          </cell>
          <cell r="F44">
            <v>5167</v>
          </cell>
          <cell r="G44">
            <v>798</v>
          </cell>
          <cell r="H44">
            <v>5965</v>
          </cell>
          <cell r="I44">
            <v>339</v>
          </cell>
          <cell r="J44">
            <v>481</v>
          </cell>
          <cell r="K44">
            <v>820</v>
          </cell>
          <cell r="L44">
            <v>65842</v>
          </cell>
          <cell r="M44">
            <v>1431</v>
          </cell>
          <cell r="N44">
            <v>64</v>
          </cell>
          <cell r="O44">
            <v>1</v>
          </cell>
          <cell r="P44">
            <v>67338</v>
          </cell>
        </row>
        <row r="45">
          <cell r="A45">
            <v>342101</v>
          </cell>
          <cell r="B45" t="str">
            <v>E.S.O.NO.1</v>
          </cell>
          <cell r="C45">
            <v>8776</v>
          </cell>
          <cell r="D45">
            <v>17</v>
          </cell>
          <cell r="E45">
            <v>8793</v>
          </cell>
          <cell r="F45">
            <v>1492</v>
          </cell>
          <cell r="G45">
            <v>77</v>
          </cell>
          <cell r="H45">
            <v>1569</v>
          </cell>
          <cell r="I45">
            <v>42</v>
          </cell>
          <cell r="J45">
            <v>93</v>
          </cell>
          <cell r="K45">
            <v>135</v>
          </cell>
          <cell r="L45">
            <v>10310</v>
          </cell>
          <cell r="M45">
            <v>187</v>
          </cell>
          <cell r="P45">
            <v>10497</v>
          </cell>
        </row>
        <row r="46">
          <cell r="A46">
            <v>342102</v>
          </cell>
          <cell r="B46" t="str">
            <v>E.S.O.NO.2</v>
          </cell>
          <cell r="C46">
            <v>11080</v>
          </cell>
          <cell r="D46">
            <v>33</v>
          </cell>
          <cell r="E46">
            <v>11113</v>
          </cell>
          <cell r="F46">
            <v>1602</v>
          </cell>
          <cell r="G46">
            <v>82</v>
          </cell>
          <cell r="H46">
            <v>1684</v>
          </cell>
          <cell r="I46">
            <v>58</v>
          </cell>
          <cell r="J46">
            <v>90</v>
          </cell>
          <cell r="K46">
            <v>148</v>
          </cell>
          <cell r="L46">
            <v>12740</v>
          </cell>
          <cell r="M46">
            <v>205</v>
          </cell>
          <cell r="P46">
            <v>12945</v>
          </cell>
        </row>
        <row r="47">
          <cell r="A47">
            <v>342103</v>
          </cell>
          <cell r="B47" t="str">
            <v>E.S.O.NO.3</v>
          </cell>
          <cell r="C47">
            <v>9648</v>
          </cell>
          <cell r="D47">
            <v>24</v>
          </cell>
          <cell r="E47">
            <v>9672</v>
          </cell>
          <cell r="F47">
            <v>2219</v>
          </cell>
          <cell r="G47">
            <v>175</v>
          </cell>
          <cell r="H47">
            <v>2394</v>
          </cell>
          <cell r="I47">
            <v>47</v>
          </cell>
          <cell r="J47">
            <v>36</v>
          </cell>
          <cell r="K47">
            <v>83</v>
          </cell>
          <cell r="L47">
            <v>11914</v>
          </cell>
          <cell r="M47">
            <v>235</v>
          </cell>
          <cell r="P47">
            <v>12149</v>
          </cell>
        </row>
        <row r="48">
          <cell r="A48">
            <v>5</v>
          </cell>
          <cell r="C48">
            <v>29504</v>
          </cell>
          <cell r="D48">
            <v>74</v>
          </cell>
          <cell r="E48">
            <v>29578</v>
          </cell>
          <cell r="F48">
            <v>5313</v>
          </cell>
          <cell r="G48">
            <v>334</v>
          </cell>
          <cell r="H48">
            <v>5647</v>
          </cell>
          <cell r="I48">
            <v>147</v>
          </cell>
          <cell r="J48">
            <v>219</v>
          </cell>
          <cell r="K48">
            <v>366</v>
          </cell>
          <cell r="L48">
            <v>34964</v>
          </cell>
          <cell r="M48">
            <v>627</v>
          </cell>
          <cell r="P48">
            <v>35591</v>
          </cell>
        </row>
        <row r="49">
          <cell r="A49">
            <v>342201</v>
          </cell>
          <cell r="B49" t="str">
            <v>G.NUAGAM-2</v>
          </cell>
          <cell r="C49">
            <v>8105</v>
          </cell>
          <cell r="D49">
            <v>18</v>
          </cell>
          <cell r="E49">
            <v>8123</v>
          </cell>
          <cell r="F49">
            <v>594</v>
          </cell>
          <cell r="G49">
            <v>67</v>
          </cell>
          <cell r="H49">
            <v>661</v>
          </cell>
          <cell r="I49">
            <v>41</v>
          </cell>
          <cell r="J49">
            <v>42</v>
          </cell>
          <cell r="K49">
            <v>83</v>
          </cell>
          <cell r="L49">
            <v>8740</v>
          </cell>
          <cell r="M49">
            <v>127</v>
          </cell>
          <cell r="P49">
            <v>8867</v>
          </cell>
        </row>
        <row r="50">
          <cell r="A50">
            <v>342202</v>
          </cell>
          <cell r="B50" t="str">
            <v>GANDHINAGAR</v>
          </cell>
          <cell r="C50">
            <v>6725</v>
          </cell>
          <cell r="D50">
            <v>72</v>
          </cell>
          <cell r="E50">
            <v>6797</v>
          </cell>
          <cell r="F50">
            <v>1167</v>
          </cell>
          <cell r="G50">
            <v>169</v>
          </cell>
          <cell r="H50">
            <v>1336</v>
          </cell>
          <cell r="I50">
            <v>72</v>
          </cell>
          <cell r="J50">
            <v>15</v>
          </cell>
          <cell r="K50">
            <v>87</v>
          </cell>
          <cell r="L50">
            <v>7964</v>
          </cell>
          <cell r="M50">
            <v>256</v>
          </cell>
          <cell r="P50">
            <v>8220</v>
          </cell>
        </row>
        <row r="51">
          <cell r="A51">
            <v>6</v>
          </cell>
          <cell r="C51">
            <v>14830</v>
          </cell>
          <cell r="D51">
            <v>90</v>
          </cell>
          <cell r="E51">
            <v>14920</v>
          </cell>
          <cell r="F51">
            <v>1761</v>
          </cell>
          <cell r="G51">
            <v>236</v>
          </cell>
          <cell r="H51">
            <v>1997</v>
          </cell>
          <cell r="I51">
            <v>113</v>
          </cell>
          <cell r="J51">
            <v>57</v>
          </cell>
          <cell r="K51">
            <v>170</v>
          </cell>
          <cell r="L51">
            <v>16704</v>
          </cell>
          <cell r="M51">
            <v>383</v>
          </cell>
          <cell r="P51">
            <v>17087</v>
          </cell>
        </row>
        <row r="52">
          <cell r="A52">
            <v>7</v>
          </cell>
          <cell r="C52">
            <v>44334</v>
          </cell>
          <cell r="D52">
            <v>164</v>
          </cell>
          <cell r="E52">
            <v>44498</v>
          </cell>
          <cell r="F52">
            <v>7074</v>
          </cell>
          <cell r="G52">
            <v>570</v>
          </cell>
          <cell r="H52">
            <v>7644</v>
          </cell>
          <cell r="I52">
            <v>260</v>
          </cell>
          <cell r="J52">
            <v>276</v>
          </cell>
          <cell r="K52">
            <v>536</v>
          </cell>
          <cell r="L52">
            <v>51668</v>
          </cell>
          <cell r="M52">
            <v>1010</v>
          </cell>
          <cell r="N52">
            <v>19</v>
          </cell>
          <cell r="P52">
            <v>52697</v>
          </cell>
        </row>
        <row r="53">
          <cell r="A53">
            <v>343101</v>
          </cell>
          <cell r="B53" t="str">
            <v>KANISI</v>
          </cell>
          <cell r="C53">
            <v>11880</v>
          </cell>
          <cell r="D53">
            <v>6</v>
          </cell>
          <cell r="E53">
            <v>11886</v>
          </cell>
          <cell r="F53">
            <v>758</v>
          </cell>
          <cell r="G53">
            <v>78</v>
          </cell>
          <cell r="H53">
            <v>836</v>
          </cell>
          <cell r="I53">
            <v>59</v>
          </cell>
          <cell r="J53">
            <v>151</v>
          </cell>
          <cell r="K53">
            <v>210</v>
          </cell>
          <cell r="L53">
            <v>12697</v>
          </cell>
          <cell r="M53">
            <v>235</v>
          </cell>
          <cell r="P53">
            <v>12932</v>
          </cell>
        </row>
        <row r="54">
          <cell r="A54">
            <v>343102</v>
          </cell>
          <cell r="B54" t="str">
            <v>JAGAPUR</v>
          </cell>
          <cell r="C54">
            <v>10667</v>
          </cell>
          <cell r="D54">
            <v>0</v>
          </cell>
          <cell r="E54">
            <v>10667</v>
          </cell>
          <cell r="F54">
            <v>322</v>
          </cell>
          <cell r="G54">
            <v>36</v>
          </cell>
          <cell r="H54">
            <v>358</v>
          </cell>
          <cell r="I54">
            <v>49</v>
          </cell>
          <cell r="J54">
            <v>75</v>
          </cell>
          <cell r="K54">
            <v>124</v>
          </cell>
          <cell r="L54">
            <v>11038</v>
          </cell>
          <cell r="M54">
            <v>111</v>
          </cell>
          <cell r="P54">
            <v>11149</v>
          </cell>
        </row>
        <row r="55">
          <cell r="A55">
            <v>343103</v>
          </cell>
          <cell r="B55" t="str">
            <v>GOLANTHARA</v>
          </cell>
          <cell r="C55">
            <v>8375</v>
          </cell>
          <cell r="D55">
            <v>0</v>
          </cell>
          <cell r="E55">
            <v>8375</v>
          </cell>
          <cell r="F55">
            <v>325</v>
          </cell>
          <cell r="G55">
            <v>40</v>
          </cell>
          <cell r="H55">
            <v>365</v>
          </cell>
          <cell r="I55">
            <v>43</v>
          </cell>
          <cell r="J55">
            <v>182</v>
          </cell>
          <cell r="K55">
            <v>225</v>
          </cell>
          <cell r="L55">
            <v>8743</v>
          </cell>
          <cell r="M55">
            <v>222</v>
          </cell>
          <cell r="P55">
            <v>8965</v>
          </cell>
        </row>
        <row r="56">
          <cell r="A56">
            <v>9</v>
          </cell>
          <cell r="C56">
            <v>30922</v>
          </cell>
          <cell r="D56">
            <v>6</v>
          </cell>
          <cell r="E56">
            <v>30928</v>
          </cell>
          <cell r="F56">
            <v>1405</v>
          </cell>
          <cell r="G56">
            <v>154</v>
          </cell>
          <cell r="H56">
            <v>1559</v>
          </cell>
          <cell r="I56">
            <v>151</v>
          </cell>
          <cell r="J56">
            <v>408</v>
          </cell>
          <cell r="K56">
            <v>559</v>
          </cell>
          <cell r="L56">
            <v>32478</v>
          </cell>
          <cell r="M56">
            <v>568</v>
          </cell>
          <cell r="P56">
            <v>33046</v>
          </cell>
        </row>
        <row r="57">
          <cell r="A57">
            <v>343201</v>
          </cell>
          <cell r="B57" t="str">
            <v>KUKUDAKHANDI</v>
          </cell>
          <cell r="C57">
            <v>5451</v>
          </cell>
          <cell r="D57">
            <v>0</v>
          </cell>
          <cell r="E57">
            <v>5451</v>
          </cell>
          <cell r="F57">
            <v>212</v>
          </cell>
          <cell r="G57">
            <v>31</v>
          </cell>
          <cell r="H57">
            <v>243</v>
          </cell>
          <cell r="I57">
            <v>43</v>
          </cell>
          <cell r="J57">
            <v>121</v>
          </cell>
          <cell r="K57">
            <v>164</v>
          </cell>
          <cell r="L57">
            <v>5706</v>
          </cell>
          <cell r="M57">
            <v>152</v>
          </cell>
          <cell r="P57">
            <v>5858</v>
          </cell>
        </row>
        <row r="58">
          <cell r="A58">
            <v>343202</v>
          </cell>
          <cell r="B58" t="str">
            <v>N.K.NAGAR</v>
          </cell>
          <cell r="C58">
            <v>10504</v>
          </cell>
          <cell r="D58">
            <v>3</v>
          </cell>
          <cell r="E58">
            <v>10507</v>
          </cell>
          <cell r="F58">
            <v>186</v>
          </cell>
          <cell r="G58">
            <v>36</v>
          </cell>
          <cell r="H58">
            <v>222</v>
          </cell>
          <cell r="I58">
            <v>65</v>
          </cell>
          <cell r="J58">
            <v>287</v>
          </cell>
          <cell r="K58">
            <v>352</v>
          </cell>
          <cell r="L58">
            <v>10755</v>
          </cell>
          <cell r="M58">
            <v>326</v>
          </cell>
          <cell r="P58">
            <v>11081</v>
          </cell>
        </row>
        <row r="59">
          <cell r="A59">
            <v>343203</v>
          </cell>
          <cell r="B59" t="str">
            <v>LUCHAPADA</v>
          </cell>
          <cell r="C59">
            <v>10185</v>
          </cell>
          <cell r="D59">
            <v>0</v>
          </cell>
          <cell r="E59">
            <v>10185</v>
          </cell>
          <cell r="F59">
            <v>425</v>
          </cell>
          <cell r="G59">
            <v>44</v>
          </cell>
          <cell r="H59">
            <v>469</v>
          </cell>
          <cell r="I59">
            <v>57</v>
          </cell>
          <cell r="J59">
            <v>98</v>
          </cell>
          <cell r="K59">
            <v>155</v>
          </cell>
          <cell r="L59">
            <v>10667</v>
          </cell>
          <cell r="M59">
            <v>142</v>
          </cell>
          <cell r="P59">
            <v>10809</v>
          </cell>
        </row>
        <row r="60">
          <cell r="A60">
            <v>8</v>
          </cell>
          <cell r="C60">
            <v>26140</v>
          </cell>
          <cell r="D60">
            <v>3</v>
          </cell>
          <cell r="E60">
            <v>26143</v>
          </cell>
          <cell r="F60">
            <v>823</v>
          </cell>
          <cell r="G60">
            <v>111</v>
          </cell>
          <cell r="H60">
            <v>934</v>
          </cell>
          <cell r="I60">
            <v>165</v>
          </cell>
          <cell r="J60">
            <v>506</v>
          </cell>
          <cell r="K60">
            <v>671</v>
          </cell>
          <cell r="L60">
            <v>27128</v>
          </cell>
          <cell r="M60">
            <v>620</v>
          </cell>
          <cell r="P60">
            <v>27748</v>
          </cell>
        </row>
        <row r="61">
          <cell r="A61">
            <v>10</v>
          </cell>
          <cell r="C61">
            <v>57062</v>
          </cell>
          <cell r="D61">
            <v>9</v>
          </cell>
          <cell r="E61">
            <v>57071</v>
          </cell>
          <cell r="F61">
            <v>2228</v>
          </cell>
          <cell r="G61">
            <v>265</v>
          </cell>
          <cell r="H61">
            <v>2493</v>
          </cell>
          <cell r="I61">
            <v>316</v>
          </cell>
          <cell r="J61">
            <v>914</v>
          </cell>
          <cell r="K61">
            <v>1230</v>
          </cell>
          <cell r="L61">
            <v>59606</v>
          </cell>
          <cell r="M61">
            <v>1188</v>
          </cell>
          <cell r="N61">
            <v>48</v>
          </cell>
          <cell r="P61">
            <v>60842</v>
          </cell>
        </row>
        <row r="62">
          <cell r="A62">
            <v>711101</v>
          </cell>
          <cell r="B62" t="str">
            <v>JYP NO.2</v>
          </cell>
          <cell r="C62">
            <v>13223</v>
          </cell>
          <cell r="D62">
            <v>3</v>
          </cell>
          <cell r="E62">
            <v>13226</v>
          </cell>
          <cell r="F62">
            <v>193</v>
          </cell>
          <cell r="G62">
            <v>42</v>
          </cell>
          <cell r="H62">
            <v>235</v>
          </cell>
          <cell r="I62">
            <v>65</v>
          </cell>
          <cell r="J62">
            <v>340</v>
          </cell>
          <cell r="K62">
            <v>405</v>
          </cell>
          <cell r="L62">
            <v>13481</v>
          </cell>
          <cell r="M62">
            <v>385</v>
          </cell>
          <cell r="P62">
            <v>13866</v>
          </cell>
        </row>
        <row r="63">
          <cell r="A63">
            <v>711102</v>
          </cell>
          <cell r="B63" t="str">
            <v>JYP NO.3</v>
          </cell>
          <cell r="C63">
            <v>11892</v>
          </cell>
          <cell r="D63">
            <v>35</v>
          </cell>
          <cell r="E63">
            <v>11927</v>
          </cell>
          <cell r="F63">
            <v>1830</v>
          </cell>
          <cell r="G63">
            <v>228</v>
          </cell>
          <cell r="H63">
            <v>2058</v>
          </cell>
          <cell r="I63">
            <v>83</v>
          </cell>
          <cell r="J63">
            <v>89</v>
          </cell>
          <cell r="K63">
            <v>172</v>
          </cell>
          <cell r="L63">
            <v>13805</v>
          </cell>
          <cell r="M63">
            <v>352</v>
          </cell>
          <cell r="P63">
            <v>14157</v>
          </cell>
        </row>
        <row r="64">
          <cell r="A64">
            <v>711103</v>
          </cell>
          <cell r="B64" t="str">
            <v>B P GUDA</v>
          </cell>
          <cell r="C64">
            <v>14090</v>
          </cell>
          <cell r="D64">
            <v>0</v>
          </cell>
          <cell r="E64">
            <v>14090</v>
          </cell>
          <cell r="F64">
            <v>312</v>
          </cell>
          <cell r="G64">
            <v>31</v>
          </cell>
          <cell r="H64">
            <v>343</v>
          </cell>
          <cell r="I64">
            <v>77</v>
          </cell>
          <cell r="J64">
            <v>347</v>
          </cell>
          <cell r="K64">
            <v>424</v>
          </cell>
          <cell r="L64">
            <v>14479</v>
          </cell>
          <cell r="M64">
            <v>378</v>
          </cell>
          <cell r="P64">
            <v>14857</v>
          </cell>
        </row>
        <row r="65">
          <cell r="A65">
            <v>22</v>
          </cell>
          <cell r="C65">
            <v>39205</v>
          </cell>
          <cell r="D65">
            <v>38</v>
          </cell>
          <cell r="E65">
            <v>39243</v>
          </cell>
          <cell r="F65">
            <v>2335</v>
          </cell>
          <cell r="G65">
            <v>301</v>
          </cell>
          <cell r="H65">
            <v>2636</v>
          </cell>
          <cell r="I65">
            <v>225</v>
          </cell>
          <cell r="J65">
            <v>776</v>
          </cell>
          <cell r="K65">
            <v>1001</v>
          </cell>
          <cell r="L65">
            <v>41765</v>
          </cell>
          <cell r="M65">
            <v>1115</v>
          </cell>
          <cell r="P65">
            <v>42880</v>
          </cell>
        </row>
        <row r="66">
          <cell r="A66">
            <v>711401</v>
          </cell>
          <cell r="B66" t="str">
            <v>JYP NO.1</v>
          </cell>
          <cell r="C66">
            <v>7088</v>
          </cell>
          <cell r="D66">
            <v>12</v>
          </cell>
          <cell r="E66">
            <v>7100</v>
          </cell>
          <cell r="F66">
            <v>963</v>
          </cell>
          <cell r="G66">
            <v>112</v>
          </cell>
          <cell r="H66">
            <v>1075</v>
          </cell>
          <cell r="I66">
            <v>49</v>
          </cell>
          <cell r="J66">
            <v>41</v>
          </cell>
          <cell r="K66">
            <v>90</v>
          </cell>
          <cell r="L66">
            <v>8100</v>
          </cell>
          <cell r="M66">
            <v>165</v>
          </cell>
          <cell r="P66">
            <v>8265</v>
          </cell>
        </row>
        <row r="67">
          <cell r="A67">
            <v>711402</v>
          </cell>
          <cell r="B67" t="str">
            <v>KUNDRA</v>
          </cell>
          <cell r="C67">
            <v>7077</v>
          </cell>
          <cell r="D67">
            <v>0</v>
          </cell>
          <cell r="E67">
            <v>7077</v>
          </cell>
          <cell r="F67">
            <v>153</v>
          </cell>
          <cell r="G67">
            <v>17</v>
          </cell>
          <cell r="H67">
            <v>170</v>
          </cell>
          <cell r="I67">
            <v>31</v>
          </cell>
          <cell r="J67">
            <v>351</v>
          </cell>
          <cell r="K67">
            <v>382</v>
          </cell>
          <cell r="L67">
            <v>7261</v>
          </cell>
          <cell r="M67">
            <v>368</v>
          </cell>
          <cell r="P67">
            <v>7629</v>
          </cell>
        </row>
        <row r="68">
          <cell r="A68">
            <v>711403</v>
          </cell>
          <cell r="B68" t="str">
            <v>RANDHAPALLI</v>
          </cell>
          <cell r="C68">
            <v>5384</v>
          </cell>
          <cell r="D68">
            <v>2</v>
          </cell>
          <cell r="E68">
            <v>5386</v>
          </cell>
          <cell r="F68">
            <v>215</v>
          </cell>
          <cell r="G68">
            <v>58</v>
          </cell>
          <cell r="H68">
            <v>273</v>
          </cell>
          <cell r="I68">
            <v>22</v>
          </cell>
          <cell r="J68">
            <v>131</v>
          </cell>
          <cell r="K68">
            <v>153</v>
          </cell>
          <cell r="L68">
            <v>5621</v>
          </cell>
          <cell r="M68">
            <v>191</v>
          </cell>
          <cell r="P68">
            <v>5812</v>
          </cell>
        </row>
        <row r="69">
          <cell r="A69">
            <v>23</v>
          </cell>
          <cell r="C69">
            <v>19549</v>
          </cell>
          <cell r="D69">
            <v>14</v>
          </cell>
          <cell r="E69">
            <v>19563</v>
          </cell>
          <cell r="F69">
            <v>1331</v>
          </cell>
          <cell r="G69">
            <v>187</v>
          </cell>
          <cell r="H69">
            <v>1518</v>
          </cell>
          <cell r="I69">
            <v>102</v>
          </cell>
          <cell r="J69">
            <v>523</v>
          </cell>
          <cell r="K69">
            <v>625</v>
          </cell>
          <cell r="L69">
            <v>20982</v>
          </cell>
          <cell r="M69">
            <v>724</v>
          </cell>
          <cell r="P69">
            <v>21706</v>
          </cell>
        </row>
        <row r="70">
          <cell r="A70">
            <v>711501</v>
          </cell>
          <cell r="B70" t="str">
            <v>BORIGUMA</v>
          </cell>
          <cell r="C70">
            <v>13751</v>
          </cell>
          <cell r="D70">
            <v>1</v>
          </cell>
          <cell r="E70">
            <v>13752</v>
          </cell>
          <cell r="F70">
            <v>464</v>
          </cell>
          <cell r="G70">
            <v>71</v>
          </cell>
          <cell r="H70">
            <v>535</v>
          </cell>
          <cell r="I70">
            <v>44</v>
          </cell>
          <cell r="J70">
            <v>326</v>
          </cell>
          <cell r="K70">
            <v>370</v>
          </cell>
          <cell r="L70">
            <v>14259</v>
          </cell>
          <cell r="M70">
            <v>398</v>
          </cell>
          <cell r="P70">
            <v>14657</v>
          </cell>
        </row>
        <row r="71">
          <cell r="A71">
            <v>711502</v>
          </cell>
          <cell r="B71" t="str">
            <v>KOTPAD</v>
          </cell>
          <cell r="C71">
            <v>16699</v>
          </cell>
          <cell r="D71">
            <v>3</v>
          </cell>
          <cell r="E71">
            <v>16702</v>
          </cell>
          <cell r="F71">
            <v>450</v>
          </cell>
          <cell r="G71">
            <v>62</v>
          </cell>
          <cell r="H71">
            <v>512</v>
          </cell>
          <cell r="I71">
            <v>81</v>
          </cell>
          <cell r="J71">
            <v>455</v>
          </cell>
          <cell r="K71">
            <v>536</v>
          </cell>
          <cell r="L71">
            <v>17230</v>
          </cell>
          <cell r="M71">
            <v>520</v>
          </cell>
          <cell r="P71">
            <v>17750</v>
          </cell>
        </row>
        <row r="72">
          <cell r="A72">
            <v>711504</v>
          </cell>
          <cell r="B72" t="str">
            <v>B.SINGIPUR</v>
          </cell>
          <cell r="C72">
            <v>8480</v>
          </cell>
          <cell r="D72">
            <v>0</v>
          </cell>
          <cell r="E72">
            <v>8480</v>
          </cell>
          <cell r="F72">
            <v>35</v>
          </cell>
          <cell r="G72">
            <v>15</v>
          </cell>
          <cell r="H72">
            <v>50</v>
          </cell>
          <cell r="I72">
            <v>45</v>
          </cell>
          <cell r="J72">
            <v>220</v>
          </cell>
          <cell r="K72">
            <v>265</v>
          </cell>
          <cell r="L72">
            <v>8560</v>
          </cell>
          <cell r="M72">
            <v>235</v>
          </cell>
          <cell r="P72">
            <v>8795</v>
          </cell>
        </row>
        <row r="73">
          <cell r="A73">
            <v>24</v>
          </cell>
          <cell r="C73">
            <v>38930</v>
          </cell>
          <cell r="D73">
            <v>4</v>
          </cell>
          <cell r="E73">
            <v>38934</v>
          </cell>
          <cell r="F73">
            <v>949</v>
          </cell>
          <cell r="G73">
            <v>148</v>
          </cell>
          <cell r="H73">
            <v>1097</v>
          </cell>
          <cell r="I73">
            <v>170</v>
          </cell>
          <cell r="J73">
            <v>1001</v>
          </cell>
          <cell r="K73">
            <v>1171</v>
          </cell>
          <cell r="L73">
            <v>40049</v>
          </cell>
          <cell r="M73">
            <v>1153</v>
          </cell>
          <cell r="P73">
            <v>41202</v>
          </cell>
        </row>
        <row r="74">
          <cell r="A74">
            <v>25</v>
          </cell>
          <cell r="C74">
            <v>97684</v>
          </cell>
          <cell r="D74">
            <v>56</v>
          </cell>
          <cell r="E74">
            <v>97740</v>
          </cell>
          <cell r="F74">
            <v>4615</v>
          </cell>
          <cell r="G74">
            <v>636</v>
          </cell>
          <cell r="H74">
            <v>5251</v>
          </cell>
          <cell r="I74">
            <v>497</v>
          </cell>
          <cell r="J74">
            <v>2300</v>
          </cell>
          <cell r="K74">
            <v>2797</v>
          </cell>
          <cell r="L74">
            <v>102796</v>
          </cell>
          <cell r="M74">
            <v>2992</v>
          </cell>
          <cell r="N74">
            <v>41</v>
          </cell>
          <cell r="O74">
            <v>3</v>
          </cell>
          <cell r="P74">
            <v>105832</v>
          </cell>
        </row>
        <row r="75">
          <cell r="A75">
            <v>712101</v>
          </cell>
          <cell r="B75" t="str">
            <v>N G PUR</v>
          </cell>
          <cell r="C75">
            <v>7639</v>
          </cell>
          <cell r="D75">
            <v>11</v>
          </cell>
          <cell r="E75">
            <v>7650</v>
          </cell>
          <cell r="F75">
            <v>1116</v>
          </cell>
          <cell r="G75">
            <v>149</v>
          </cell>
          <cell r="H75">
            <v>1265</v>
          </cell>
          <cell r="I75">
            <v>81</v>
          </cell>
          <cell r="J75">
            <v>76</v>
          </cell>
          <cell r="K75">
            <v>157</v>
          </cell>
          <cell r="L75">
            <v>8836</v>
          </cell>
          <cell r="M75">
            <v>236</v>
          </cell>
          <cell r="P75">
            <v>9072</v>
          </cell>
        </row>
        <row r="76">
          <cell r="A76">
            <v>712102</v>
          </cell>
          <cell r="B76" t="str">
            <v>T KHUNTI</v>
          </cell>
          <cell r="C76">
            <v>16303</v>
          </cell>
          <cell r="D76">
            <v>0</v>
          </cell>
          <cell r="E76">
            <v>16303</v>
          </cell>
          <cell r="F76">
            <v>223</v>
          </cell>
          <cell r="G76">
            <v>43</v>
          </cell>
          <cell r="H76">
            <v>266</v>
          </cell>
          <cell r="I76">
            <v>73</v>
          </cell>
          <cell r="J76">
            <v>346</v>
          </cell>
          <cell r="K76">
            <v>419</v>
          </cell>
          <cell r="L76">
            <v>16599</v>
          </cell>
          <cell r="M76">
            <v>389</v>
          </cell>
          <cell r="P76">
            <v>16988</v>
          </cell>
        </row>
        <row r="77">
          <cell r="A77">
            <v>712104</v>
          </cell>
          <cell r="B77" t="str">
            <v>NABARANGPUR RURAL</v>
          </cell>
          <cell r="C77">
            <v>13886</v>
          </cell>
          <cell r="D77">
            <v>0</v>
          </cell>
          <cell r="E77">
            <v>13886</v>
          </cell>
          <cell r="F77">
            <v>72</v>
          </cell>
          <cell r="G77">
            <v>43</v>
          </cell>
          <cell r="H77">
            <v>115</v>
          </cell>
          <cell r="I77">
            <v>58</v>
          </cell>
          <cell r="J77">
            <v>1090</v>
          </cell>
          <cell r="K77">
            <v>1148</v>
          </cell>
          <cell r="L77">
            <v>14016</v>
          </cell>
          <cell r="M77">
            <v>1133</v>
          </cell>
          <cell r="P77">
            <v>15149</v>
          </cell>
        </row>
        <row r="78">
          <cell r="A78">
            <v>30</v>
          </cell>
          <cell r="C78">
            <v>37828</v>
          </cell>
          <cell r="D78">
            <v>11</v>
          </cell>
          <cell r="E78">
            <v>37839</v>
          </cell>
          <cell r="F78">
            <v>1411</v>
          </cell>
          <cell r="G78">
            <v>235</v>
          </cell>
          <cell r="H78">
            <v>1646</v>
          </cell>
          <cell r="I78">
            <v>212</v>
          </cell>
          <cell r="J78">
            <v>1512</v>
          </cell>
          <cell r="K78">
            <v>1724</v>
          </cell>
          <cell r="L78">
            <v>39451</v>
          </cell>
          <cell r="M78">
            <v>1758</v>
          </cell>
          <cell r="P78">
            <v>41209</v>
          </cell>
        </row>
        <row r="79">
          <cell r="A79">
            <v>712301</v>
          </cell>
          <cell r="B79" t="str">
            <v>UMERKOTE</v>
          </cell>
          <cell r="C79">
            <v>22821</v>
          </cell>
          <cell r="D79">
            <v>1</v>
          </cell>
          <cell r="E79">
            <v>22822</v>
          </cell>
          <cell r="F79">
            <v>847</v>
          </cell>
          <cell r="G79">
            <v>113</v>
          </cell>
          <cell r="H79">
            <v>960</v>
          </cell>
          <cell r="I79">
            <v>73</v>
          </cell>
          <cell r="J79">
            <v>942</v>
          </cell>
          <cell r="K79">
            <v>1015</v>
          </cell>
          <cell r="L79">
            <v>23741</v>
          </cell>
          <cell r="M79">
            <v>1056</v>
          </cell>
          <cell r="P79">
            <v>24797</v>
          </cell>
        </row>
        <row r="80">
          <cell r="A80">
            <v>712302</v>
          </cell>
          <cell r="B80" t="str">
            <v>RAIGHAR</v>
          </cell>
          <cell r="C80">
            <v>13058</v>
          </cell>
          <cell r="D80">
            <v>0</v>
          </cell>
          <cell r="E80">
            <v>13058</v>
          </cell>
          <cell r="F80">
            <v>324</v>
          </cell>
          <cell r="G80">
            <v>48</v>
          </cell>
          <cell r="H80">
            <v>372</v>
          </cell>
          <cell r="I80">
            <v>43</v>
          </cell>
          <cell r="J80">
            <v>1085</v>
          </cell>
          <cell r="K80">
            <v>1128</v>
          </cell>
          <cell r="L80">
            <v>13425</v>
          </cell>
          <cell r="M80">
            <v>1133</v>
          </cell>
          <cell r="P80">
            <v>14558</v>
          </cell>
        </row>
        <row r="81">
          <cell r="A81">
            <v>712304</v>
          </cell>
          <cell r="B81" t="str">
            <v>JHARIGAM</v>
          </cell>
          <cell r="C81">
            <v>10164</v>
          </cell>
          <cell r="D81">
            <v>0</v>
          </cell>
          <cell r="E81">
            <v>10164</v>
          </cell>
          <cell r="F81">
            <v>124</v>
          </cell>
          <cell r="G81">
            <v>25</v>
          </cell>
          <cell r="H81">
            <v>149</v>
          </cell>
          <cell r="I81">
            <v>41</v>
          </cell>
          <cell r="J81">
            <v>98</v>
          </cell>
          <cell r="K81">
            <v>139</v>
          </cell>
          <cell r="L81">
            <v>10329</v>
          </cell>
          <cell r="M81">
            <v>123</v>
          </cell>
          <cell r="P81">
            <v>10452</v>
          </cell>
        </row>
        <row r="82">
          <cell r="A82">
            <v>712305</v>
          </cell>
          <cell r="B82" t="str">
            <v>CHANDAHANDI</v>
          </cell>
          <cell r="C82">
            <v>6681</v>
          </cell>
          <cell r="D82">
            <v>0</v>
          </cell>
          <cell r="E82">
            <v>6681</v>
          </cell>
          <cell r="F82">
            <v>70</v>
          </cell>
          <cell r="G82">
            <v>19</v>
          </cell>
          <cell r="H82">
            <v>89</v>
          </cell>
          <cell r="I82">
            <v>36</v>
          </cell>
          <cell r="J82">
            <v>78</v>
          </cell>
          <cell r="K82">
            <v>114</v>
          </cell>
          <cell r="L82">
            <v>6787</v>
          </cell>
          <cell r="M82">
            <v>97</v>
          </cell>
          <cell r="P82">
            <v>6884</v>
          </cell>
        </row>
        <row r="83">
          <cell r="A83">
            <v>32</v>
          </cell>
          <cell r="C83">
            <v>52724</v>
          </cell>
          <cell r="D83">
            <v>1</v>
          </cell>
          <cell r="E83">
            <v>52725</v>
          </cell>
          <cell r="F83">
            <v>1365</v>
          </cell>
          <cell r="G83">
            <v>205</v>
          </cell>
          <cell r="H83">
            <v>1570</v>
          </cell>
          <cell r="I83">
            <v>193</v>
          </cell>
          <cell r="J83">
            <v>2203</v>
          </cell>
          <cell r="K83">
            <v>2396</v>
          </cell>
          <cell r="L83">
            <v>54282</v>
          </cell>
          <cell r="M83">
            <v>2409</v>
          </cell>
          <cell r="P83">
            <v>56691</v>
          </cell>
        </row>
        <row r="84">
          <cell r="A84">
            <v>712401</v>
          </cell>
          <cell r="B84" t="str">
            <v>PAPADAHANDI</v>
          </cell>
          <cell r="C84">
            <v>20181</v>
          </cell>
          <cell r="D84">
            <v>0</v>
          </cell>
          <cell r="E84">
            <v>20181</v>
          </cell>
          <cell r="F84">
            <v>297</v>
          </cell>
          <cell r="G84">
            <v>68</v>
          </cell>
          <cell r="H84">
            <v>365</v>
          </cell>
          <cell r="I84">
            <v>58</v>
          </cell>
          <cell r="J84">
            <v>262</v>
          </cell>
          <cell r="K84">
            <v>320</v>
          </cell>
          <cell r="L84">
            <v>20536</v>
          </cell>
          <cell r="M84">
            <v>330</v>
          </cell>
          <cell r="P84">
            <v>20866</v>
          </cell>
        </row>
        <row r="85">
          <cell r="A85">
            <v>712402</v>
          </cell>
          <cell r="B85" t="str">
            <v>KOSAGUMUDA</v>
          </cell>
          <cell r="C85">
            <v>14267</v>
          </cell>
          <cell r="D85">
            <v>0</v>
          </cell>
          <cell r="E85">
            <v>14267</v>
          </cell>
          <cell r="F85">
            <v>277</v>
          </cell>
          <cell r="G85">
            <v>37</v>
          </cell>
          <cell r="H85">
            <v>314</v>
          </cell>
          <cell r="I85">
            <v>68</v>
          </cell>
          <cell r="J85">
            <v>480</v>
          </cell>
          <cell r="K85">
            <v>548</v>
          </cell>
          <cell r="L85">
            <v>14612</v>
          </cell>
          <cell r="M85">
            <v>517</v>
          </cell>
          <cell r="P85">
            <v>15129</v>
          </cell>
        </row>
        <row r="86">
          <cell r="A86">
            <v>712403</v>
          </cell>
          <cell r="B86" t="str">
            <v>DABUGAON</v>
          </cell>
          <cell r="C86">
            <v>9681</v>
          </cell>
          <cell r="D86">
            <v>0</v>
          </cell>
          <cell r="E86">
            <v>9681</v>
          </cell>
          <cell r="F86">
            <v>159</v>
          </cell>
          <cell r="G86">
            <v>34</v>
          </cell>
          <cell r="H86">
            <v>193</v>
          </cell>
          <cell r="I86">
            <v>42</v>
          </cell>
          <cell r="J86">
            <v>126</v>
          </cell>
          <cell r="K86">
            <v>168</v>
          </cell>
          <cell r="L86">
            <v>9882</v>
          </cell>
          <cell r="M86">
            <v>160</v>
          </cell>
          <cell r="P86">
            <v>10042</v>
          </cell>
        </row>
        <row r="87">
          <cell r="A87">
            <v>31</v>
          </cell>
          <cell r="C87">
            <v>44129</v>
          </cell>
          <cell r="D87">
            <v>0</v>
          </cell>
          <cell r="E87">
            <v>44129</v>
          </cell>
          <cell r="F87">
            <v>733</v>
          </cell>
          <cell r="G87">
            <v>139</v>
          </cell>
          <cell r="H87">
            <v>872</v>
          </cell>
          <cell r="I87">
            <v>168</v>
          </cell>
          <cell r="J87">
            <v>868</v>
          </cell>
          <cell r="K87">
            <v>1036</v>
          </cell>
          <cell r="L87">
            <v>45030</v>
          </cell>
          <cell r="M87">
            <v>1007</v>
          </cell>
          <cell r="P87">
            <v>46037</v>
          </cell>
        </row>
        <row r="88">
          <cell r="A88">
            <v>33</v>
          </cell>
          <cell r="C88">
            <v>134681</v>
          </cell>
          <cell r="D88">
            <v>12</v>
          </cell>
          <cell r="E88">
            <v>134693</v>
          </cell>
          <cell r="F88">
            <v>3509</v>
          </cell>
          <cell r="G88">
            <v>579</v>
          </cell>
          <cell r="H88">
            <v>4088</v>
          </cell>
          <cell r="I88">
            <v>573</v>
          </cell>
          <cell r="J88">
            <v>4583</v>
          </cell>
          <cell r="K88">
            <v>5156</v>
          </cell>
          <cell r="L88">
            <v>138763</v>
          </cell>
          <cell r="M88">
            <v>5174</v>
          </cell>
          <cell r="N88">
            <v>12</v>
          </cell>
          <cell r="P88">
            <v>143949</v>
          </cell>
        </row>
        <row r="89">
          <cell r="A89">
            <v>713101</v>
          </cell>
          <cell r="B89" t="str">
            <v>MALKANGIRI</v>
          </cell>
          <cell r="C89">
            <v>23794</v>
          </cell>
          <cell r="D89">
            <v>2</v>
          </cell>
          <cell r="E89">
            <v>23796</v>
          </cell>
          <cell r="F89">
            <v>1018</v>
          </cell>
          <cell r="G89">
            <v>165</v>
          </cell>
          <cell r="H89">
            <v>1183</v>
          </cell>
          <cell r="I89">
            <v>153</v>
          </cell>
          <cell r="J89">
            <v>688</v>
          </cell>
          <cell r="K89">
            <v>841</v>
          </cell>
          <cell r="L89">
            <v>24965</v>
          </cell>
          <cell r="M89">
            <v>855</v>
          </cell>
          <cell r="P89">
            <v>25820</v>
          </cell>
        </row>
        <row r="90">
          <cell r="A90">
            <v>713102</v>
          </cell>
          <cell r="B90" t="str">
            <v>KALIMELA</v>
          </cell>
          <cell r="C90">
            <v>32348</v>
          </cell>
          <cell r="D90">
            <v>2</v>
          </cell>
          <cell r="E90">
            <v>32350</v>
          </cell>
          <cell r="F90">
            <v>408</v>
          </cell>
          <cell r="G90">
            <v>62</v>
          </cell>
          <cell r="H90">
            <v>470</v>
          </cell>
          <cell r="I90">
            <v>147</v>
          </cell>
          <cell r="J90">
            <v>861</v>
          </cell>
          <cell r="K90">
            <v>1008</v>
          </cell>
          <cell r="L90">
            <v>32903</v>
          </cell>
          <cell r="M90">
            <v>925</v>
          </cell>
          <cell r="P90">
            <v>33828</v>
          </cell>
        </row>
        <row r="91">
          <cell r="A91">
            <v>34</v>
          </cell>
          <cell r="C91">
            <v>56142</v>
          </cell>
          <cell r="D91">
            <v>4</v>
          </cell>
          <cell r="E91">
            <v>56146</v>
          </cell>
          <cell r="F91">
            <v>1426</v>
          </cell>
          <cell r="G91">
            <v>227</v>
          </cell>
          <cell r="H91">
            <v>1653</v>
          </cell>
          <cell r="I91">
            <v>300</v>
          </cell>
          <cell r="J91">
            <v>1549</v>
          </cell>
          <cell r="K91">
            <v>1849</v>
          </cell>
          <cell r="L91">
            <v>57868</v>
          </cell>
          <cell r="M91">
            <v>1780</v>
          </cell>
          <cell r="P91">
            <v>59648</v>
          </cell>
        </row>
        <row r="92">
          <cell r="A92">
            <v>713201</v>
          </cell>
          <cell r="B92" t="str">
            <v>BALIMELA</v>
          </cell>
          <cell r="C92">
            <v>26436</v>
          </cell>
          <cell r="D92">
            <v>0</v>
          </cell>
          <cell r="E92">
            <v>26436</v>
          </cell>
          <cell r="F92">
            <v>540</v>
          </cell>
          <cell r="G92">
            <v>62</v>
          </cell>
          <cell r="H92">
            <v>602</v>
          </cell>
          <cell r="I92">
            <v>83</v>
          </cell>
          <cell r="J92">
            <v>629</v>
          </cell>
          <cell r="K92">
            <v>712</v>
          </cell>
          <cell r="L92">
            <v>27059</v>
          </cell>
          <cell r="M92">
            <v>691</v>
          </cell>
          <cell r="P92">
            <v>27750</v>
          </cell>
        </row>
        <row r="93">
          <cell r="A93">
            <v>713202</v>
          </cell>
          <cell r="B93" t="str">
            <v>MATHILI</v>
          </cell>
          <cell r="C93">
            <v>14945</v>
          </cell>
          <cell r="D93">
            <v>0</v>
          </cell>
          <cell r="E93">
            <v>14945</v>
          </cell>
          <cell r="F93">
            <v>230</v>
          </cell>
          <cell r="G93">
            <v>26</v>
          </cell>
          <cell r="H93">
            <v>256</v>
          </cell>
          <cell r="I93">
            <v>58</v>
          </cell>
          <cell r="J93">
            <v>186</v>
          </cell>
          <cell r="K93">
            <v>244</v>
          </cell>
          <cell r="L93">
            <v>15233</v>
          </cell>
          <cell r="M93">
            <v>212</v>
          </cell>
          <cell r="P93">
            <v>15445</v>
          </cell>
        </row>
        <row r="94">
          <cell r="A94">
            <v>35</v>
          </cell>
          <cell r="C94">
            <v>41381</v>
          </cell>
          <cell r="D94">
            <v>0</v>
          </cell>
          <cell r="E94">
            <v>41381</v>
          </cell>
          <cell r="F94">
            <v>770</v>
          </cell>
          <cell r="G94">
            <v>88</v>
          </cell>
          <cell r="H94">
            <v>858</v>
          </cell>
          <cell r="I94">
            <v>141</v>
          </cell>
          <cell r="J94">
            <v>815</v>
          </cell>
          <cell r="K94">
            <v>956</v>
          </cell>
          <cell r="L94">
            <v>42292</v>
          </cell>
          <cell r="M94">
            <v>903</v>
          </cell>
          <cell r="P94">
            <v>43195</v>
          </cell>
        </row>
        <row r="95">
          <cell r="A95">
            <v>36</v>
          </cell>
          <cell r="C95">
            <v>97523</v>
          </cell>
          <cell r="D95">
            <v>4</v>
          </cell>
          <cell r="E95">
            <v>97527</v>
          </cell>
          <cell r="F95">
            <v>2196</v>
          </cell>
          <cell r="G95">
            <v>315</v>
          </cell>
          <cell r="H95">
            <v>2511</v>
          </cell>
          <cell r="I95">
            <v>441</v>
          </cell>
          <cell r="J95">
            <v>2364</v>
          </cell>
          <cell r="K95">
            <v>2805</v>
          </cell>
          <cell r="L95">
            <v>100160</v>
          </cell>
          <cell r="M95">
            <v>2683</v>
          </cell>
          <cell r="N95">
            <v>14</v>
          </cell>
          <cell r="P95">
            <v>102857</v>
          </cell>
        </row>
        <row r="96">
          <cell r="A96">
            <v>714101</v>
          </cell>
          <cell r="B96" t="str">
            <v>SEC-I</v>
          </cell>
          <cell r="C96">
            <v>8219</v>
          </cell>
          <cell r="D96">
            <v>7</v>
          </cell>
          <cell r="E96">
            <v>8226</v>
          </cell>
          <cell r="F96">
            <v>1118</v>
          </cell>
          <cell r="G96">
            <v>134</v>
          </cell>
          <cell r="H96">
            <v>1252</v>
          </cell>
          <cell r="I96">
            <v>73</v>
          </cell>
          <cell r="J96">
            <v>47</v>
          </cell>
          <cell r="K96">
            <v>120</v>
          </cell>
          <cell r="L96">
            <v>9410</v>
          </cell>
          <cell r="M96">
            <v>188</v>
          </cell>
          <cell r="P96">
            <v>9598</v>
          </cell>
        </row>
        <row r="97">
          <cell r="A97">
            <v>714102</v>
          </cell>
          <cell r="B97" t="str">
            <v>SEC-II</v>
          </cell>
          <cell r="C97">
            <v>8712</v>
          </cell>
          <cell r="D97">
            <v>0</v>
          </cell>
          <cell r="E97">
            <v>8712</v>
          </cell>
          <cell r="F97">
            <v>129</v>
          </cell>
          <cell r="G97">
            <v>32</v>
          </cell>
          <cell r="H97">
            <v>161</v>
          </cell>
          <cell r="I97">
            <v>43</v>
          </cell>
          <cell r="J97">
            <v>84</v>
          </cell>
          <cell r="K97">
            <v>127</v>
          </cell>
          <cell r="L97">
            <v>8884</v>
          </cell>
          <cell r="M97">
            <v>116</v>
          </cell>
          <cell r="P97">
            <v>9000</v>
          </cell>
        </row>
        <row r="98">
          <cell r="A98">
            <v>26</v>
          </cell>
          <cell r="C98">
            <v>16931</v>
          </cell>
          <cell r="D98">
            <v>7</v>
          </cell>
          <cell r="E98">
            <v>16938</v>
          </cell>
          <cell r="F98">
            <v>1247</v>
          </cell>
          <cell r="G98">
            <v>166</v>
          </cell>
          <cell r="H98">
            <v>1413</v>
          </cell>
          <cell r="I98">
            <v>116</v>
          </cell>
          <cell r="J98">
            <v>131</v>
          </cell>
          <cell r="K98">
            <v>247</v>
          </cell>
          <cell r="L98">
            <v>18294</v>
          </cell>
          <cell r="M98">
            <v>304</v>
          </cell>
          <cell r="P98">
            <v>18598</v>
          </cell>
        </row>
        <row r="99">
          <cell r="A99">
            <v>714201</v>
          </cell>
          <cell r="B99" t="str">
            <v>SUNABEDA</v>
          </cell>
          <cell r="C99">
            <v>7900</v>
          </cell>
          <cell r="D99">
            <v>10</v>
          </cell>
          <cell r="E99">
            <v>7910</v>
          </cell>
          <cell r="F99">
            <v>860</v>
          </cell>
          <cell r="G99">
            <v>86</v>
          </cell>
          <cell r="H99">
            <v>946</v>
          </cell>
          <cell r="I99">
            <v>67</v>
          </cell>
          <cell r="J99">
            <v>55</v>
          </cell>
          <cell r="K99">
            <v>122</v>
          </cell>
          <cell r="L99">
            <v>8827</v>
          </cell>
          <cell r="M99">
            <v>151</v>
          </cell>
          <cell r="P99">
            <v>8978</v>
          </cell>
        </row>
        <row r="100">
          <cell r="A100">
            <v>714202</v>
          </cell>
          <cell r="B100" t="str">
            <v>SIMILIGUDA</v>
          </cell>
          <cell r="C100">
            <v>13343</v>
          </cell>
          <cell r="D100">
            <v>1</v>
          </cell>
          <cell r="E100">
            <v>13344</v>
          </cell>
          <cell r="F100">
            <v>433</v>
          </cell>
          <cell r="G100">
            <v>56</v>
          </cell>
          <cell r="H100">
            <v>489</v>
          </cell>
          <cell r="I100">
            <v>71</v>
          </cell>
          <cell r="J100">
            <v>201</v>
          </cell>
          <cell r="K100">
            <v>272</v>
          </cell>
          <cell r="L100">
            <v>13847</v>
          </cell>
          <cell r="M100">
            <v>258</v>
          </cell>
          <cell r="P100">
            <v>14105</v>
          </cell>
        </row>
        <row r="101">
          <cell r="A101">
            <v>714203</v>
          </cell>
          <cell r="B101" t="str">
            <v>PATTANGI</v>
          </cell>
          <cell r="C101">
            <v>7151</v>
          </cell>
          <cell r="D101">
            <v>0</v>
          </cell>
          <cell r="E101">
            <v>7151</v>
          </cell>
          <cell r="F101">
            <v>130</v>
          </cell>
          <cell r="G101">
            <v>20</v>
          </cell>
          <cell r="H101">
            <v>150</v>
          </cell>
          <cell r="I101">
            <v>56</v>
          </cell>
          <cell r="J101">
            <v>46</v>
          </cell>
          <cell r="K101">
            <v>102</v>
          </cell>
          <cell r="L101">
            <v>7337</v>
          </cell>
          <cell r="M101">
            <v>66</v>
          </cell>
          <cell r="P101">
            <v>7403</v>
          </cell>
        </row>
        <row r="102">
          <cell r="A102">
            <v>714204</v>
          </cell>
          <cell r="B102" t="str">
            <v>NANDAPUR</v>
          </cell>
          <cell r="C102">
            <v>15215</v>
          </cell>
          <cell r="D102">
            <v>0</v>
          </cell>
          <cell r="E102">
            <v>15215</v>
          </cell>
          <cell r="F102">
            <v>135</v>
          </cell>
          <cell r="G102">
            <v>32</v>
          </cell>
          <cell r="H102">
            <v>167</v>
          </cell>
          <cell r="I102">
            <v>51</v>
          </cell>
          <cell r="J102">
            <v>106</v>
          </cell>
          <cell r="K102">
            <v>157</v>
          </cell>
          <cell r="L102">
            <v>15401</v>
          </cell>
          <cell r="M102">
            <v>138</v>
          </cell>
          <cell r="P102">
            <v>15539</v>
          </cell>
        </row>
        <row r="103">
          <cell r="A103">
            <v>27</v>
          </cell>
          <cell r="C103">
            <v>43609</v>
          </cell>
          <cell r="D103">
            <v>11</v>
          </cell>
          <cell r="E103">
            <v>43620</v>
          </cell>
          <cell r="F103">
            <v>1558</v>
          </cell>
          <cell r="G103">
            <v>194</v>
          </cell>
          <cell r="H103">
            <v>1752</v>
          </cell>
          <cell r="I103">
            <v>245</v>
          </cell>
          <cell r="J103">
            <v>408</v>
          </cell>
          <cell r="K103">
            <v>653</v>
          </cell>
          <cell r="L103">
            <v>45412</v>
          </cell>
          <cell r="M103">
            <v>613</v>
          </cell>
          <cell r="P103">
            <v>46025</v>
          </cell>
        </row>
        <row r="104">
          <cell r="A104">
            <v>714301</v>
          </cell>
          <cell r="B104" t="str">
            <v>LAXMIPUR</v>
          </cell>
          <cell r="C104">
            <v>5019</v>
          </cell>
          <cell r="D104">
            <v>0</v>
          </cell>
          <cell r="E104">
            <v>5019</v>
          </cell>
          <cell r="F104">
            <v>146</v>
          </cell>
          <cell r="G104">
            <v>19</v>
          </cell>
          <cell r="H104">
            <v>165</v>
          </cell>
          <cell r="I104">
            <v>30</v>
          </cell>
          <cell r="J104">
            <v>25</v>
          </cell>
          <cell r="K104">
            <v>55</v>
          </cell>
          <cell r="L104">
            <v>5195</v>
          </cell>
          <cell r="M104">
            <v>44</v>
          </cell>
          <cell r="P104">
            <v>5239</v>
          </cell>
        </row>
        <row r="105">
          <cell r="A105">
            <v>714302</v>
          </cell>
          <cell r="B105" t="str">
            <v>BANDHUGAON</v>
          </cell>
          <cell r="C105">
            <v>10999</v>
          </cell>
          <cell r="D105">
            <v>0</v>
          </cell>
          <cell r="E105">
            <v>10999</v>
          </cell>
          <cell r="F105">
            <v>154</v>
          </cell>
          <cell r="G105">
            <v>13</v>
          </cell>
          <cell r="H105">
            <v>167</v>
          </cell>
          <cell r="I105">
            <v>56</v>
          </cell>
          <cell r="J105">
            <v>313</v>
          </cell>
          <cell r="K105">
            <v>369</v>
          </cell>
          <cell r="L105">
            <v>11209</v>
          </cell>
          <cell r="M105">
            <v>326</v>
          </cell>
          <cell r="P105">
            <v>11535</v>
          </cell>
        </row>
        <row r="106">
          <cell r="A106">
            <v>714303</v>
          </cell>
          <cell r="B106" t="str">
            <v>KAKIRIGUMA</v>
          </cell>
          <cell r="C106">
            <v>10899</v>
          </cell>
          <cell r="D106">
            <v>0</v>
          </cell>
          <cell r="E106">
            <v>10899</v>
          </cell>
          <cell r="F106">
            <v>99</v>
          </cell>
          <cell r="G106">
            <v>16</v>
          </cell>
          <cell r="H106">
            <v>115</v>
          </cell>
          <cell r="I106">
            <v>39</v>
          </cell>
          <cell r="J106">
            <v>102</v>
          </cell>
          <cell r="K106">
            <v>141</v>
          </cell>
          <cell r="L106">
            <v>11037</v>
          </cell>
          <cell r="M106">
            <v>118</v>
          </cell>
          <cell r="P106">
            <v>11155</v>
          </cell>
        </row>
        <row r="107">
          <cell r="A107">
            <v>28</v>
          </cell>
          <cell r="C107">
            <v>26917</v>
          </cell>
          <cell r="D107">
            <v>0</v>
          </cell>
          <cell r="E107">
            <v>26917</v>
          </cell>
          <cell r="F107">
            <v>399</v>
          </cell>
          <cell r="G107">
            <v>48</v>
          </cell>
          <cell r="H107">
            <v>447</v>
          </cell>
          <cell r="I107">
            <v>125</v>
          </cell>
          <cell r="J107">
            <v>440</v>
          </cell>
          <cell r="K107">
            <v>565</v>
          </cell>
          <cell r="L107">
            <v>27441</v>
          </cell>
          <cell r="M107">
            <v>488</v>
          </cell>
          <cell r="P107">
            <v>27929</v>
          </cell>
        </row>
        <row r="108">
          <cell r="A108">
            <v>29</v>
          </cell>
          <cell r="C108">
            <v>87457</v>
          </cell>
          <cell r="D108">
            <v>18</v>
          </cell>
          <cell r="E108">
            <v>87475</v>
          </cell>
          <cell r="F108">
            <v>3204</v>
          </cell>
          <cell r="G108">
            <v>408</v>
          </cell>
          <cell r="H108">
            <v>3612</v>
          </cell>
          <cell r="I108">
            <v>486</v>
          </cell>
          <cell r="J108">
            <v>979</v>
          </cell>
          <cell r="K108">
            <v>1465</v>
          </cell>
          <cell r="L108">
            <v>91147</v>
          </cell>
          <cell r="M108">
            <v>1405</v>
          </cell>
          <cell r="N108">
            <v>33</v>
          </cell>
          <cell r="O108">
            <v>4</v>
          </cell>
          <cell r="P108">
            <v>92589</v>
          </cell>
        </row>
        <row r="109">
          <cell r="C109">
            <v>1555632</v>
          </cell>
          <cell r="D109">
            <v>672</v>
          </cell>
          <cell r="E109">
            <v>1556304</v>
          </cell>
          <cell r="F109">
            <v>62932</v>
          </cell>
          <cell r="G109">
            <v>7168</v>
          </cell>
          <cell r="H109">
            <v>70100</v>
          </cell>
          <cell r="I109">
            <v>8255</v>
          </cell>
          <cell r="J109">
            <v>28883</v>
          </cell>
          <cell r="K109">
            <v>37138</v>
          </cell>
          <cell r="L109">
            <v>1626819</v>
          </cell>
          <cell r="M109">
            <v>36723</v>
          </cell>
          <cell r="N109">
            <v>259</v>
          </cell>
          <cell r="O109">
            <v>11</v>
          </cell>
          <cell r="P109">
            <v>1663812</v>
          </cell>
        </row>
      </sheetData>
      <sheetData sheetId="1">
        <row r="2">
          <cell r="A2" t="str">
            <v>SEC_CD</v>
          </cell>
          <cell r="B2" t="str">
            <v>SECTION</v>
          </cell>
          <cell r="C2" t="str">
            <v>Type (Urban /
 Semi-urban/ Rural)</v>
          </cell>
          <cell r="D2" t="str">
            <v>DOMESTIC</v>
          </cell>
          <cell r="G2" t="str">
            <v>COMMERCIAL</v>
          </cell>
          <cell r="J2" t="str">
            <v>OTHERS</v>
          </cell>
          <cell r="M2" t="str">
            <v>TOTAL</v>
          </cell>
        </row>
        <row r="3">
          <cell r="D3" t="str">
            <v>1-PH</v>
          </cell>
          <cell r="E3" t="str">
            <v>3-PH</v>
          </cell>
          <cell r="F3" t="str">
            <v>TOTAL</v>
          </cell>
          <cell r="G3" t="str">
            <v>1-PH</v>
          </cell>
          <cell r="H3" t="str">
            <v>3-PH</v>
          </cell>
          <cell r="I3" t="str">
            <v>TOTAL</v>
          </cell>
          <cell r="J3" t="str">
            <v>1-PH</v>
          </cell>
          <cell r="K3" t="str">
            <v>3-PH</v>
          </cell>
          <cell r="L3" t="str">
            <v>TOTAL</v>
          </cell>
          <cell r="M3" t="str">
            <v>1-PH</v>
          </cell>
          <cell r="N3" t="str">
            <v>3-PH</v>
          </cell>
          <cell r="O3" t="str">
            <v>HT</v>
          </cell>
          <cell r="P3" t="str">
            <v>EHT</v>
          </cell>
          <cell r="Q3" t="str">
            <v>TOTAL</v>
          </cell>
        </row>
        <row r="4">
          <cell r="A4">
            <v>291101</v>
          </cell>
          <cell r="B4" t="str">
            <v>E S O-I</v>
          </cell>
          <cell r="D4">
            <v>3332</v>
          </cell>
          <cell r="E4">
            <v>0</v>
          </cell>
          <cell r="F4">
            <v>3332</v>
          </cell>
          <cell r="G4">
            <v>648</v>
          </cell>
          <cell r="H4">
            <v>41</v>
          </cell>
          <cell r="I4">
            <v>689</v>
          </cell>
          <cell r="J4">
            <v>18</v>
          </cell>
          <cell r="K4">
            <v>19</v>
          </cell>
          <cell r="L4">
            <v>37</v>
          </cell>
          <cell r="M4">
            <v>3998</v>
          </cell>
          <cell r="N4">
            <v>60</v>
          </cell>
          <cell r="Q4">
            <v>4058</v>
          </cell>
        </row>
        <row r="5">
          <cell r="A5">
            <v>291104</v>
          </cell>
          <cell r="B5" t="str">
            <v>TILISINGI</v>
          </cell>
          <cell r="D5">
            <v>10905</v>
          </cell>
          <cell r="E5">
            <v>0</v>
          </cell>
          <cell r="F5">
            <v>10905</v>
          </cell>
          <cell r="G5">
            <v>194</v>
          </cell>
          <cell r="H5">
            <v>27</v>
          </cell>
          <cell r="I5">
            <v>221</v>
          </cell>
          <cell r="J5">
            <v>50</v>
          </cell>
          <cell r="K5">
            <v>177</v>
          </cell>
          <cell r="L5">
            <v>227</v>
          </cell>
          <cell r="M5">
            <v>11149</v>
          </cell>
          <cell r="N5">
            <v>204</v>
          </cell>
          <cell r="Q5">
            <v>11353</v>
          </cell>
        </row>
        <row r="6">
          <cell r="A6">
            <v>291105</v>
          </cell>
          <cell r="B6" t="str">
            <v>BHEJIPUT</v>
          </cell>
          <cell r="D6">
            <v>4784</v>
          </cell>
          <cell r="E6">
            <v>0</v>
          </cell>
          <cell r="F6">
            <v>4784</v>
          </cell>
          <cell r="G6">
            <v>400</v>
          </cell>
          <cell r="H6">
            <v>56</v>
          </cell>
          <cell r="I6">
            <v>456</v>
          </cell>
          <cell r="J6">
            <v>26</v>
          </cell>
          <cell r="K6">
            <v>37</v>
          </cell>
          <cell r="L6">
            <v>63</v>
          </cell>
          <cell r="M6">
            <v>5210</v>
          </cell>
          <cell r="N6">
            <v>93</v>
          </cell>
          <cell r="Q6">
            <v>5303</v>
          </cell>
        </row>
        <row r="7">
          <cell r="A7">
            <v>10</v>
          </cell>
          <cell r="D7">
            <v>19021</v>
          </cell>
          <cell r="E7">
            <v>0</v>
          </cell>
          <cell r="F7">
            <v>19021</v>
          </cell>
          <cell r="G7">
            <v>1242</v>
          </cell>
          <cell r="H7">
            <v>124</v>
          </cell>
          <cell r="I7">
            <v>1366</v>
          </cell>
          <cell r="J7">
            <v>94</v>
          </cell>
          <cell r="K7">
            <v>233</v>
          </cell>
          <cell r="L7">
            <v>327</v>
          </cell>
          <cell r="M7">
            <v>20357</v>
          </cell>
          <cell r="N7">
            <v>357</v>
          </cell>
          <cell r="Q7">
            <v>20714</v>
          </cell>
        </row>
        <row r="8">
          <cell r="A8">
            <v>291201</v>
          </cell>
          <cell r="B8" t="str">
            <v>J N PRASAD</v>
          </cell>
          <cell r="D8">
            <v>20298</v>
          </cell>
          <cell r="E8">
            <v>0</v>
          </cell>
          <cell r="F8">
            <v>20298</v>
          </cell>
          <cell r="G8">
            <v>472</v>
          </cell>
          <cell r="H8">
            <v>54</v>
          </cell>
          <cell r="I8">
            <v>526</v>
          </cell>
          <cell r="J8">
            <v>84</v>
          </cell>
          <cell r="K8">
            <v>206</v>
          </cell>
          <cell r="L8">
            <v>290</v>
          </cell>
          <cell r="M8">
            <v>20854</v>
          </cell>
          <cell r="N8">
            <v>260</v>
          </cell>
          <cell r="Q8">
            <v>21114</v>
          </cell>
        </row>
        <row r="9">
          <cell r="A9">
            <v>291202</v>
          </cell>
          <cell r="B9" t="str">
            <v>BELAGUNTHA</v>
          </cell>
          <cell r="D9">
            <v>10953</v>
          </cell>
          <cell r="E9">
            <v>0</v>
          </cell>
          <cell r="F9">
            <v>10953</v>
          </cell>
          <cell r="G9">
            <v>521</v>
          </cell>
          <cell r="H9">
            <v>42</v>
          </cell>
          <cell r="I9">
            <v>563</v>
          </cell>
          <cell r="J9">
            <v>55</v>
          </cell>
          <cell r="K9">
            <v>157</v>
          </cell>
          <cell r="L9">
            <v>212</v>
          </cell>
          <cell r="M9">
            <v>11529</v>
          </cell>
          <cell r="N9">
            <v>199</v>
          </cell>
          <cell r="Q9">
            <v>11728</v>
          </cell>
        </row>
        <row r="10">
          <cell r="A10">
            <v>12</v>
          </cell>
          <cell r="D10">
            <v>31251</v>
          </cell>
          <cell r="E10">
            <v>0</v>
          </cell>
          <cell r="F10">
            <v>31251</v>
          </cell>
          <cell r="G10">
            <v>993</v>
          </cell>
          <cell r="H10">
            <v>96</v>
          </cell>
          <cell r="I10">
            <v>1089</v>
          </cell>
          <cell r="J10">
            <v>139</v>
          </cell>
          <cell r="K10">
            <v>363</v>
          </cell>
          <cell r="L10">
            <v>502</v>
          </cell>
          <cell r="M10">
            <v>32383</v>
          </cell>
          <cell r="N10">
            <v>459</v>
          </cell>
          <cell r="Q10">
            <v>32842</v>
          </cell>
        </row>
        <row r="11">
          <cell r="A11">
            <v>291301</v>
          </cell>
          <cell r="B11" t="str">
            <v>SORODA</v>
          </cell>
          <cell r="D11">
            <v>12838</v>
          </cell>
          <cell r="E11">
            <v>1</v>
          </cell>
          <cell r="F11">
            <v>12839</v>
          </cell>
          <cell r="G11">
            <v>478</v>
          </cell>
          <cell r="H11">
            <v>48</v>
          </cell>
          <cell r="I11">
            <v>526</v>
          </cell>
          <cell r="J11">
            <v>72</v>
          </cell>
          <cell r="K11">
            <v>222</v>
          </cell>
          <cell r="L11">
            <v>294</v>
          </cell>
          <cell r="M11">
            <v>13388</v>
          </cell>
          <cell r="N11">
            <v>271</v>
          </cell>
          <cell r="Q11">
            <v>13659</v>
          </cell>
        </row>
        <row r="12">
          <cell r="A12">
            <v>291304</v>
          </cell>
          <cell r="B12" t="str">
            <v>BADAGADA</v>
          </cell>
          <cell r="D12">
            <v>10264</v>
          </cell>
          <cell r="E12">
            <v>0</v>
          </cell>
          <cell r="F12">
            <v>10264</v>
          </cell>
          <cell r="G12">
            <v>206</v>
          </cell>
          <cell r="H12">
            <v>22</v>
          </cell>
          <cell r="I12">
            <v>228</v>
          </cell>
          <cell r="J12">
            <v>38</v>
          </cell>
          <cell r="K12">
            <v>97</v>
          </cell>
          <cell r="L12">
            <v>135</v>
          </cell>
          <cell r="M12">
            <v>10508</v>
          </cell>
          <cell r="N12">
            <v>119</v>
          </cell>
          <cell r="Q12">
            <v>10627</v>
          </cell>
        </row>
        <row r="13">
          <cell r="A13">
            <v>13</v>
          </cell>
          <cell r="D13">
            <v>23102</v>
          </cell>
          <cell r="E13">
            <v>1</v>
          </cell>
          <cell r="F13">
            <v>23103</v>
          </cell>
          <cell r="G13">
            <v>684</v>
          </cell>
          <cell r="H13">
            <v>70</v>
          </cell>
          <cell r="I13">
            <v>754</v>
          </cell>
          <cell r="J13">
            <v>110</v>
          </cell>
          <cell r="K13">
            <v>319</v>
          </cell>
          <cell r="L13">
            <v>429</v>
          </cell>
          <cell r="M13">
            <v>23896</v>
          </cell>
          <cell r="N13">
            <v>390</v>
          </cell>
          <cell r="Q13">
            <v>24286</v>
          </cell>
        </row>
        <row r="14">
          <cell r="A14">
            <v>291502</v>
          </cell>
          <cell r="B14" t="str">
            <v>E S O-II</v>
          </cell>
          <cell r="D14">
            <v>11292</v>
          </cell>
          <cell r="E14">
            <v>3</v>
          </cell>
          <cell r="F14">
            <v>11295</v>
          </cell>
          <cell r="G14">
            <v>254</v>
          </cell>
          <cell r="H14">
            <v>27</v>
          </cell>
          <cell r="I14">
            <v>281</v>
          </cell>
          <cell r="J14">
            <v>64</v>
          </cell>
          <cell r="K14">
            <v>187</v>
          </cell>
          <cell r="L14">
            <v>251</v>
          </cell>
          <cell r="M14">
            <v>11610</v>
          </cell>
          <cell r="N14">
            <v>217</v>
          </cell>
          <cell r="Q14">
            <v>11827</v>
          </cell>
        </row>
        <row r="15">
          <cell r="A15">
            <v>291503</v>
          </cell>
          <cell r="B15" t="str">
            <v>K B PUR</v>
          </cell>
          <cell r="D15">
            <v>5538</v>
          </cell>
          <cell r="E15">
            <v>0</v>
          </cell>
          <cell r="F15">
            <v>5538</v>
          </cell>
          <cell r="G15">
            <v>106</v>
          </cell>
          <cell r="H15">
            <v>16</v>
          </cell>
          <cell r="I15">
            <v>122</v>
          </cell>
          <cell r="J15">
            <v>23</v>
          </cell>
          <cell r="K15">
            <v>36</v>
          </cell>
          <cell r="L15">
            <v>59</v>
          </cell>
          <cell r="M15">
            <v>5667</v>
          </cell>
          <cell r="N15">
            <v>52</v>
          </cell>
          <cell r="Q15">
            <v>5719</v>
          </cell>
        </row>
        <row r="16">
          <cell r="A16">
            <v>291506</v>
          </cell>
          <cell r="B16" t="str">
            <v>KANTEIPALLY</v>
          </cell>
          <cell r="D16">
            <v>9289</v>
          </cell>
          <cell r="E16">
            <v>0</v>
          </cell>
          <cell r="F16">
            <v>9289</v>
          </cell>
          <cell r="G16">
            <v>209</v>
          </cell>
          <cell r="H16">
            <v>39</v>
          </cell>
          <cell r="I16">
            <v>248</v>
          </cell>
          <cell r="J16">
            <v>51</v>
          </cell>
          <cell r="K16">
            <v>121</v>
          </cell>
          <cell r="L16">
            <v>172</v>
          </cell>
          <cell r="M16">
            <v>9549</v>
          </cell>
          <cell r="N16">
            <v>160</v>
          </cell>
          <cell r="Q16">
            <v>9709</v>
          </cell>
        </row>
        <row r="17">
          <cell r="A17">
            <v>11</v>
          </cell>
          <cell r="D17">
            <v>26119</v>
          </cell>
          <cell r="E17">
            <v>3</v>
          </cell>
          <cell r="F17">
            <v>26122</v>
          </cell>
          <cell r="G17">
            <v>569</v>
          </cell>
          <cell r="H17">
            <v>82</v>
          </cell>
          <cell r="I17">
            <v>651</v>
          </cell>
          <cell r="J17">
            <v>138</v>
          </cell>
          <cell r="K17">
            <v>344</v>
          </cell>
          <cell r="L17">
            <v>482</v>
          </cell>
          <cell r="M17">
            <v>26826</v>
          </cell>
          <cell r="N17">
            <v>429</v>
          </cell>
          <cell r="Q17">
            <v>27255</v>
          </cell>
        </row>
        <row r="18">
          <cell r="A18">
            <v>14</v>
          </cell>
          <cell r="D18">
            <v>99493</v>
          </cell>
          <cell r="E18">
            <v>4</v>
          </cell>
          <cell r="F18">
            <v>99497</v>
          </cell>
          <cell r="G18">
            <v>3488</v>
          </cell>
          <cell r="H18">
            <v>372</v>
          </cell>
          <cell r="I18">
            <v>3860</v>
          </cell>
          <cell r="J18">
            <v>481</v>
          </cell>
          <cell r="K18">
            <v>1259</v>
          </cell>
          <cell r="L18">
            <v>1740</v>
          </cell>
          <cell r="M18">
            <v>103462</v>
          </cell>
          <cell r="N18">
            <v>1635</v>
          </cell>
          <cell r="O18">
            <v>9</v>
          </cell>
          <cell r="Q18">
            <v>105106</v>
          </cell>
        </row>
        <row r="19">
          <cell r="A19">
            <v>292101</v>
          </cell>
          <cell r="B19" t="str">
            <v>PHULBANI</v>
          </cell>
          <cell r="D19">
            <v>8523</v>
          </cell>
          <cell r="E19">
            <v>9</v>
          </cell>
          <cell r="F19">
            <v>8532</v>
          </cell>
          <cell r="G19">
            <v>1119</v>
          </cell>
          <cell r="H19">
            <v>137</v>
          </cell>
          <cell r="I19">
            <v>1256</v>
          </cell>
          <cell r="J19">
            <v>41</v>
          </cell>
          <cell r="K19">
            <v>71</v>
          </cell>
          <cell r="L19">
            <v>112</v>
          </cell>
          <cell r="M19">
            <v>9683</v>
          </cell>
          <cell r="N19">
            <v>217</v>
          </cell>
          <cell r="Q19">
            <v>9900</v>
          </cell>
        </row>
        <row r="20">
          <cell r="A20">
            <v>292102</v>
          </cell>
          <cell r="B20" t="str">
            <v>PHIRINGAI</v>
          </cell>
          <cell r="D20">
            <v>16982</v>
          </cell>
          <cell r="E20">
            <v>0</v>
          </cell>
          <cell r="F20">
            <v>16982</v>
          </cell>
          <cell r="G20">
            <v>297</v>
          </cell>
          <cell r="H20">
            <v>25</v>
          </cell>
          <cell r="I20">
            <v>322</v>
          </cell>
          <cell r="J20">
            <v>105</v>
          </cell>
          <cell r="K20">
            <v>382</v>
          </cell>
          <cell r="L20">
            <v>487</v>
          </cell>
          <cell r="M20">
            <v>17384</v>
          </cell>
          <cell r="N20">
            <v>407</v>
          </cell>
          <cell r="Q20">
            <v>17791</v>
          </cell>
        </row>
        <row r="21">
          <cell r="A21">
            <v>292103</v>
          </cell>
          <cell r="B21" t="str">
            <v>KHAJURIPADA</v>
          </cell>
          <cell r="D21">
            <v>6950</v>
          </cell>
          <cell r="E21">
            <v>0</v>
          </cell>
          <cell r="F21">
            <v>6950</v>
          </cell>
          <cell r="G21">
            <v>166</v>
          </cell>
          <cell r="H21">
            <v>16</v>
          </cell>
          <cell r="I21">
            <v>182</v>
          </cell>
          <cell r="J21">
            <v>31</v>
          </cell>
          <cell r="K21">
            <v>70</v>
          </cell>
          <cell r="L21">
            <v>101</v>
          </cell>
          <cell r="M21">
            <v>7147</v>
          </cell>
          <cell r="N21">
            <v>86</v>
          </cell>
          <cell r="Q21">
            <v>7233</v>
          </cell>
        </row>
        <row r="22">
          <cell r="A22">
            <v>15</v>
          </cell>
          <cell r="D22">
            <v>32455</v>
          </cell>
          <cell r="E22">
            <v>9</v>
          </cell>
          <cell r="F22">
            <v>32464</v>
          </cell>
          <cell r="G22">
            <v>1582</v>
          </cell>
          <cell r="H22">
            <v>178</v>
          </cell>
          <cell r="I22">
            <v>1760</v>
          </cell>
          <cell r="J22">
            <v>177</v>
          </cell>
          <cell r="K22">
            <v>523</v>
          </cell>
          <cell r="L22">
            <v>700</v>
          </cell>
          <cell r="M22">
            <v>34214</v>
          </cell>
          <cell r="N22">
            <v>710</v>
          </cell>
          <cell r="Q22">
            <v>34924</v>
          </cell>
        </row>
        <row r="23">
          <cell r="A23">
            <v>292201</v>
          </cell>
          <cell r="B23" t="str">
            <v>G.UDAYAGIRI</v>
          </cell>
          <cell r="D23">
            <v>9299</v>
          </cell>
          <cell r="E23">
            <v>0</v>
          </cell>
          <cell r="F23">
            <v>9299</v>
          </cell>
          <cell r="G23">
            <v>383</v>
          </cell>
          <cell r="H23">
            <v>28</v>
          </cell>
          <cell r="I23">
            <v>411</v>
          </cell>
          <cell r="J23">
            <v>104</v>
          </cell>
          <cell r="K23">
            <v>66</v>
          </cell>
          <cell r="L23">
            <v>170</v>
          </cell>
          <cell r="M23">
            <v>9786</v>
          </cell>
          <cell r="N23">
            <v>94</v>
          </cell>
          <cell r="Q23">
            <v>9880</v>
          </cell>
        </row>
        <row r="24">
          <cell r="A24">
            <v>292202</v>
          </cell>
          <cell r="B24" t="str">
            <v>TIKABALI</v>
          </cell>
          <cell r="D24">
            <v>10650</v>
          </cell>
          <cell r="E24">
            <v>1</v>
          </cell>
          <cell r="F24">
            <v>10651</v>
          </cell>
          <cell r="G24">
            <v>384</v>
          </cell>
          <cell r="H24">
            <v>30</v>
          </cell>
          <cell r="I24">
            <v>414</v>
          </cell>
          <cell r="J24">
            <v>74</v>
          </cell>
          <cell r="K24">
            <v>186</v>
          </cell>
          <cell r="L24">
            <v>260</v>
          </cell>
          <cell r="M24">
            <v>11108</v>
          </cell>
          <cell r="N24">
            <v>217</v>
          </cell>
          <cell r="Q24">
            <v>11325</v>
          </cell>
        </row>
        <row r="25">
          <cell r="A25">
            <v>292203</v>
          </cell>
          <cell r="B25" t="str">
            <v>RAIKIA</v>
          </cell>
          <cell r="D25">
            <v>12153</v>
          </cell>
          <cell r="E25">
            <v>0</v>
          </cell>
          <cell r="F25">
            <v>12153</v>
          </cell>
          <cell r="G25">
            <v>378</v>
          </cell>
          <cell r="H25">
            <v>26</v>
          </cell>
          <cell r="I25">
            <v>404</v>
          </cell>
          <cell r="J25">
            <v>91</v>
          </cell>
          <cell r="K25">
            <v>107</v>
          </cell>
          <cell r="L25">
            <v>198</v>
          </cell>
          <cell r="M25">
            <v>12622</v>
          </cell>
          <cell r="N25">
            <v>133</v>
          </cell>
          <cell r="Q25">
            <v>12755</v>
          </cell>
        </row>
        <row r="26">
          <cell r="A26">
            <v>16</v>
          </cell>
          <cell r="D26">
            <v>32102</v>
          </cell>
          <cell r="E26">
            <v>1</v>
          </cell>
          <cell r="F26">
            <v>32103</v>
          </cell>
          <cell r="G26">
            <v>1145</v>
          </cell>
          <cell r="H26">
            <v>84</v>
          </cell>
          <cell r="I26">
            <v>1229</v>
          </cell>
          <cell r="J26">
            <v>269</v>
          </cell>
          <cell r="K26">
            <v>359</v>
          </cell>
          <cell r="L26">
            <v>628</v>
          </cell>
          <cell r="M26">
            <v>33516</v>
          </cell>
          <cell r="N26">
            <v>444</v>
          </cell>
          <cell r="Q26">
            <v>33960</v>
          </cell>
        </row>
        <row r="27">
          <cell r="A27">
            <v>292301</v>
          </cell>
          <cell r="B27" t="str">
            <v>BALLIGUDA</v>
          </cell>
          <cell r="D27">
            <v>15518</v>
          </cell>
          <cell r="E27">
            <v>0</v>
          </cell>
          <cell r="F27">
            <v>15518</v>
          </cell>
          <cell r="G27">
            <v>570</v>
          </cell>
          <cell r="H27">
            <v>61</v>
          </cell>
          <cell r="I27">
            <v>631</v>
          </cell>
          <cell r="J27">
            <v>74</v>
          </cell>
          <cell r="K27">
            <v>253</v>
          </cell>
          <cell r="L27">
            <v>327</v>
          </cell>
          <cell r="M27">
            <v>16162</v>
          </cell>
          <cell r="N27">
            <v>314</v>
          </cell>
          <cell r="Q27">
            <v>16476</v>
          </cell>
        </row>
        <row r="28">
          <cell r="A28">
            <v>292302</v>
          </cell>
          <cell r="B28" t="str">
            <v>DARINGIBADI</v>
          </cell>
          <cell r="D28">
            <v>17001</v>
          </cell>
          <cell r="E28">
            <v>0</v>
          </cell>
          <cell r="F28">
            <v>17001</v>
          </cell>
          <cell r="G28">
            <v>347</v>
          </cell>
          <cell r="H28">
            <v>38</v>
          </cell>
          <cell r="I28">
            <v>385</v>
          </cell>
          <cell r="J28">
            <v>80</v>
          </cell>
          <cell r="K28">
            <v>120</v>
          </cell>
          <cell r="L28">
            <v>200</v>
          </cell>
          <cell r="M28">
            <v>17428</v>
          </cell>
          <cell r="N28">
            <v>158</v>
          </cell>
          <cell r="Q28">
            <v>17586</v>
          </cell>
        </row>
        <row r="29">
          <cell r="A29">
            <v>292303</v>
          </cell>
          <cell r="B29" t="str">
            <v>TUMUDIBANDHA</v>
          </cell>
          <cell r="D29">
            <v>13003</v>
          </cell>
          <cell r="E29">
            <v>0</v>
          </cell>
          <cell r="F29">
            <v>13003</v>
          </cell>
          <cell r="G29">
            <v>234</v>
          </cell>
          <cell r="H29">
            <v>29</v>
          </cell>
          <cell r="I29">
            <v>263</v>
          </cell>
          <cell r="J29">
            <v>47</v>
          </cell>
          <cell r="K29">
            <v>144</v>
          </cell>
          <cell r="L29">
            <v>191</v>
          </cell>
          <cell r="M29">
            <v>13284</v>
          </cell>
          <cell r="N29">
            <v>173</v>
          </cell>
          <cell r="Q29">
            <v>13457</v>
          </cell>
        </row>
        <row r="30">
          <cell r="A30">
            <v>292304</v>
          </cell>
          <cell r="B30" t="str">
            <v>NUAGAON</v>
          </cell>
          <cell r="D30">
            <v>2406</v>
          </cell>
          <cell r="E30">
            <v>0</v>
          </cell>
          <cell r="F30">
            <v>2406</v>
          </cell>
          <cell r="G30">
            <v>186</v>
          </cell>
          <cell r="H30">
            <v>7</v>
          </cell>
          <cell r="I30">
            <v>193</v>
          </cell>
          <cell r="J30">
            <v>32</v>
          </cell>
          <cell r="K30">
            <v>23</v>
          </cell>
          <cell r="L30">
            <v>55</v>
          </cell>
          <cell r="M30">
            <v>2624</v>
          </cell>
          <cell r="N30">
            <v>30</v>
          </cell>
          <cell r="Q30">
            <v>2654</v>
          </cell>
        </row>
        <row r="31">
          <cell r="A31">
            <v>17</v>
          </cell>
          <cell r="D31">
            <v>47928</v>
          </cell>
          <cell r="E31">
            <v>0</v>
          </cell>
          <cell r="F31">
            <v>47928</v>
          </cell>
          <cell r="G31">
            <v>1337</v>
          </cell>
          <cell r="H31">
            <v>135</v>
          </cell>
          <cell r="I31">
            <v>1472</v>
          </cell>
          <cell r="J31">
            <v>233</v>
          </cell>
          <cell r="K31">
            <v>540</v>
          </cell>
          <cell r="L31">
            <v>773</v>
          </cell>
          <cell r="M31">
            <v>49498</v>
          </cell>
          <cell r="N31">
            <v>675</v>
          </cell>
          <cell r="Q31">
            <v>50173</v>
          </cell>
        </row>
        <row r="32">
          <cell r="A32">
            <v>18</v>
          </cell>
          <cell r="D32">
            <v>80030</v>
          </cell>
          <cell r="E32">
            <v>1</v>
          </cell>
          <cell r="F32">
            <v>80031</v>
          </cell>
          <cell r="G32">
            <v>2482</v>
          </cell>
          <cell r="H32">
            <v>219</v>
          </cell>
          <cell r="I32">
            <v>2701</v>
          </cell>
          <cell r="J32">
            <v>502</v>
          </cell>
          <cell r="K32">
            <v>899</v>
          </cell>
          <cell r="L32">
            <v>1401</v>
          </cell>
          <cell r="M32">
            <v>83014</v>
          </cell>
          <cell r="N32">
            <v>1119</v>
          </cell>
          <cell r="O32">
            <v>7</v>
          </cell>
          <cell r="Q32">
            <v>84140</v>
          </cell>
        </row>
        <row r="33">
          <cell r="A33">
            <v>293101</v>
          </cell>
          <cell r="B33" t="str">
            <v>BOUDH</v>
          </cell>
          <cell r="D33">
            <v>13199</v>
          </cell>
          <cell r="E33">
            <v>7</v>
          </cell>
          <cell r="F33">
            <v>13206</v>
          </cell>
          <cell r="G33">
            <v>684</v>
          </cell>
          <cell r="H33">
            <v>121</v>
          </cell>
          <cell r="I33">
            <v>805</v>
          </cell>
          <cell r="J33">
            <v>103</v>
          </cell>
          <cell r="K33">
            <v>353</v>
          </cell>
          <cell r="L33">
            <v>456</v>
          </cell>
          <cell r="M33">
            <v>13986</v>
          </cell>
          <cell r="N33">
            <v>481</v>
          </cell>
          <cell r="Q33">
            <v>14467</v>
          </cell>
        </row>
        <row r="34">
          <cell r="A34">
            <v>293102</v>
          </cell>
          <cell r="B34" t="str">
            <v>PURUNAKATAK</v>
          </cell>
          <cell r="D34">
            <v>18457</v>
          </cell>
          <cell r="E34">
            <v>4</v>
          </cell>
          <cell r="F34">
            <v>18461</v>
          </cell>
          <cell r="G34">
            <v>418</v>
          </cell>
          <cell r="H34">
            <v>53</v>
          </cell>
          <cell r="I34">
            <v>471</v>
          </cell>
          <cell r="J34">
            <v>81</v>
          </cell>
          <cell r="K34">
            <v>481</v>
          </cell>
          <cell r="L34">
            <v>562</v>
          </cell>
          <cell r="M34">
            <v>18956</v>
          </cell>
          <cell r="N34">
            <v>538</v>
          </cell>
          <cell r="Q34">
            <v>19494</v>
          </cell>
        </row>
        <row r="35">
          <cell r="A35">
            <v>19</v>
          </cell>
          <cell r="D35">
            <v>31656</v>
          </cell>
          <cell r="E35">
            <v>11</v>
          </cell>
          <cell r="F35">
            <v>31667</v>
          </cell>
          <cell r="G35">
            <v>1102</v>
          </cell>
          <cell r="H35">
            <v>174</v>
          </cell>
          <cell r="I35">
            <v>1276</v>
          </cell>
          <cell r="J35">
            <v>184</v>
          </cell>
          <cell r="K35">
            <v>834</v>
          </cell>
          <cell r="L35">
            <v>1018</v>
          </cell>
          <cell r="M35">
            <v>32942</v>
          </cell>
          <cell r="N35">
            <v>1019</v>
          </cell>
          <cell r="Q35">
            <v>33961</v>
          </cell>
        </row>
        <row r="36">
          <cell r="A36">
            <v>293201</v>
          </cell>
          <cell r="B36" t="str">
            <v>MANAMUNDA</v>
          </cell>
          <cell r="D36">
            <v>26380</v>
          </cell>
          <cell r="E36">
            <v>3</v>
          </cell>
          <cell r="F36">
            <v>26383</v>
          </cell>
          <cell r="G36">
            <v>373</v>
          </cell>
          <cell r="H36">
            <v>47</v>
          </cell>
          <cell r="I36">
            <v>420</v>
          </cell>
          <cell r="J36">
            <v>88</v>
          </cell>
          <cell r="K36">
            <v>1326</v>
          </cell>
          <cell r="L36">
            <v>1414</v>
          </cell>
          <cell r="M36">
            <v>26841</v>
          </cell>
          <cell r="N36">
            <v>1376</v>
          </cell>
          <cell r="Q36">
            <v>28217</v>
          </cell>
        </row>
        <row r="37">
          <cell r="A37">
            <v>293202</v>
          </cell>
          <cell r="B37" t="str">
            <v>BAUNSUNI</v>
          </cell>
          <cell r="D37">
            <v>18617</v>
          </cell>
          <cell r="E37">
            <v>1</v>
          </cell>
          <cell r="F37">
            <v>18618</v>
          </cell>
          <cell r="G37">
            <v>223</v>
          </cell>
          <cell r="H37">
            <v>36</v>
          </cell>
          <cell r="I37">
            <v>259</v>
          </cell>
          <cell r="J37">
            <v>154</v>
          </cell>
          <cell r="K37">
            <v>513</v>
          </cell>
          <cell r="L37">
            <v>667</v>
          </cell>
          <cell r="M37">
            <v>18994</v>
          </cell>
          <cell r="N37">
            <v>550</v>
          </cell>
          <cell r="Q37">
            <v>19544</v>
          </cell>
        </row>
        <row r="38">
          <cell r="A38">
            <v>20</v>
          </cell>
          <cell r="D38">
            <v>44997</v>
          </cell>
          <cell r="E38">
            <v>4</v>
          </cell>
          <cell r="F38">
            <v>45001</v>
          </cell>
          <cell r="G38">
            <v>596</v>
          </cell>
          <cell r="H38">
            <v>83</v>
          </cell>
          <cell r="I38">
            <v>679</v>
          </cell>
          <cell r="J38">
            <v>242</v>
          </cell>
          <cell r="K38">
            <v>1839</v>
          </cell>
          <cell r="L38">
            <v>2081</v>
          </cell>
          <cell r="M38">
            <v>45835</v>
          </cell>
          <cell r="N38">
            <v>1926</v>
          </cell>
          <cell r="Q38">
            <v>47761</v>
          </cell>
        </row>
        <row r="39">
          <cell r="A39">
            <v>21</v>
          </cell>
          <cell r="D39">
            <v>76653</v>
          </cell>
          <cell r="E39">
            <v>15</v>
          </cell>
          <cell r="F39">
            <v>76668</v>
          </cell>
          <cell r="G39">
            <v>1698</v>
          </cell>
          <cell r="H39">
            <v>257</v>
          </cell>
          <cell r="I39">
            <v>1955</v>
          </cell>
          <cell r="J39">
            <v>426</v>
          </cell>
          <cell r="K39">
            <v>2673</v>
          </cell>
          <cell r="L39">
            <v>3099</v>
          </cell>
          <cell r="M39">
            <v>78777</v>
          </cell>
          <cell r="N39">
            <v>2945</v>
          </cell>
          <cell r="O39">
            <v>16</v>
          </cell>
          <cell r="Q39">
            <v>81738</v>
          </cell>
        </row>
        <row r="40">
          <cell r="A40">
            <v>311101</v>
          </cell>
          <cell r="B40" t="str">
            <v>RAYAGADA-1</v>
          </cell>
          <cell r="D40">
            <v>5814</v>
          </cell>
          <cell r="E40">
            <v>2</v>
          </cell>
          <cell r="F40">
            <v>5816</v>
          </cell>
          <cell r="G40">
            <v>732</v>
          </cell>
          <cell r="H40">
            <v>56</v>
          </cell>
          <cell r="I40">
            <v>788</v>
          </cell>
          <cell r="J40">
            <v>45</v>
          </cell>
          <cell r="K40">
            <v>60</v>
          </cell>
          <cell r="L40">
            <v>105</v>
          </cell>
          <cell r="M40">
            <v>6591</v>
          </cell>
          <cell r="N40">
            <v>118</v>
          </cell>
          <cell r="Q40">
            <v>6709</v>
          </cell>
        </row>
        <row r="41">
          <cell r="A41">
            <v>311102</v>
          </cell>
          <cell r="B41" t="str">
            <v>RAYAGADA-2</v>
          </cell>
          <cell r="D41">
            <v>13849</v>
          </cell>
          <cell r="E41">
            <v>130</v>
          </cell>
          <cell r="F41">
            <v>13979</v>
          </cell>
          <cell r="G41">
            <v>2006</v>
          </cell>
          <cell r="H41">
            <v>212</v>
          </cell>
          <cell r="I41">
            <v>2218</v>
          </cell>
          <cell r="J41">
            <v>104</v>
          </cell>
          <cell r="K41">
            <v>125</v>
          </cell>
          <cell r="L41">
            <v>229</v>
          </cell>
          <cell r="M41">
            <v>15959</v>
          </cell>
          <cell r="N41">
            <v>467</v>
          </cell>
          <cell r="Q41">
            <v>16426</v>
          </cell>
        </row>
        <row r="42">
          <cell r="A42">
            <v>311103</v>
          </cell>
          <cell r="B42" t="str">
            <v>J.K.PUR</v>
          </cell>
          <cell r="D42">
            <v>11758</v>
          </cell>
          <cell r="E42">
            <v>46</v>
          </cell>
          <cell r="F42">
            <v>11804</v>
          </cell>
          <cell r="G42">
            <v>638</v>
          </cell>
          <cell r="H42">
            <v>64</v>
          </cell>
          <cell r="I42">
            <v>702</v>
          </cell>
          <cell r="J42">
            <v>78</v>
          </cell>
          <cell r="K42">
            <v>359</v>
          </cell>
          <cell r="L42">
            <v>437</v>
          </cell>
          <cell r="M42">
            <v>12474</v>
          </cell>
          <cell r="N42">
            <v>469</v>
          </cell>
          <cell r="Q42">
            <v>12943</v>
          </cell>
        </row>
        <row r="43">
          <cell r="A43">
            <v>311104</v>
          </cell>
          <cell r="B43" t="str">
            <v>RAYAGADA RURAL</v>
          </cell>
          <cell r="D43">
            <v>8325</v>
          </cell>
          <cell r="E43">
            <v>2</v>
          </cell>
          <cell r="F43">
            <v>8327</v>
          </cell>
          <cell r="G43">
            <v>130</v>
          </cell>
          <cell r="H43">
            <v>24</v>
          </cell>
          <cell r="I43">
            <v>154</v>
          </cell>
          <cell r="J43">
            <v>64</v>
          </cell>
          <cell r="K43">
            <v>149</v>
          </cell>
          <cell r="L43">
            <v>213</v>
          </cell>
          <cell r="M43">
            <v>8519</v>
          </cell>
          <cell r="N43">
            <v>175</v>
          </cell>
          <cell r="Q43">
            <v>8694</v>
          </cell>
        </row>
        <row r="44">
          <cell r="A44">
            <v>22</v>
          </cell>
          <cell r="D44">
            <v>39746</v>
          </cell>
          <cell r="E44">
            <v>180</v>
          </cell>
          <cell r="F44">
            <v>39926</v>
          </cell>
          <cell r="G44">
            <v>3506</v>
          </cell>
          <cell r="H44">
            <v>356</v>
          </cell>
          <cell r="I44">
            <v>3862</v>
          </cell>
          <cell r="J44">
            <v>291</v>
          </cell>
          <cell r="K44">
            <v>693</v>
          </cell>
          <cell r="L44">
            <v>984</v>
          </cell>
          <cell r="M44">
            <v>43543</v>
          </cell>
          <cell r="N44">
            <v>1229</v>
          </cell>
          <cell r="Q44">
            <v>44772</v>
          </cell>
        </row>
        <row r="45">
          <cell r="A45">
            <v>311201</v>
          </cell>
          <cell r="B45" t="str">
            <v>THERUBALI</v>
          </cell>
          <cell r="D45">
            <v>3683</v>
          </cell>
          <cell r="E45">
            <v>1</v>
          </cell>
          <cell r="F45">
            <v>3684</v>
          </cell>
          <cell r="G45">
            <v>161</v>
          </cell>
          <cell r="H45">
            <v>12</v>
          </cell>
          <cell r="I45">
            <v>173</v>
          </cell>
          <cell r="J45">
            <v>26</v>
          </cell>
          <cell r="K45">
            <v>47</v>
          </cell>
          <cell r="L45">
            <v>73</v>
          </cell>
          <cell r="M45">
            <v>3870</v>
          </cell>
          <cell r="N45">
            <v>60</v>
          </cell>
          <cell r="Q45">
            <v>3930</v>
          </cell>
        </row>
        <row r="46">
          <cell r="A46">
            <v>311202</v>
          </cell>
          <cell r="B46" t="str">
            <v>KASIPUR</v>
          </cell>
          <cell r="D46">
            <v>22889</v>
          </cell>
          <cell r="E46">
            <v>2</v>
          </cell>
          <cell r="F46">
            <v>22891</v>
          </cell>
          <cell r="G46">
            <v>365</v>
          </cell>
          <cell r="H46">
            <v>40</v>
          </cell>
          <cell r="I46">
            <v>405</v>
          </cell>
          <cell r="J46">
            <v>55</v>
          </cell>
          <cell r="K46">
            <v>133</v>
          </cell>
          <cell r="L46">
            <v>188</v>
          </cell>
          <cell r="M46">
            <v>23309</v>
          </cell>
          <cell r="N46">
            <v>175</v>
          </cell>
          <cell r="Q46">
            <v>23484</v>
          </cell>
        </row>
        <row r="47">
          <cell r="A47">
            <v>311203</v>
          </cell>
          <cell r="B47" t="str">
            <v>SIKARPAI</v>
          </cell>
          <cell r="D47">
            <v>13335</v>
          </cell>
          <cell r="E47">
            <v>1</v>
          </cell>
          <cell r="F47">
            <v>13336</v>
          </cell>
          <cell r="G47">
            <v>257</v>
          </cell>
          <cell r="H47">
            <v>31</v>
          </cell>
          <cell r="I47">
            <v>288</v>
          </cell>
          <cell r="J47">
            <v>52</v>
          </cell>
          <cell r="K47">
            <v>135</v>
          </cell>
          <cell r="L47">
            <v>187</v>
          </cell>
          <cell r="M47">
            <v>13644</v>
          </cell>
          <cell r="N47">
            <v>167</v>
          </cell>
          <cell r="Q47">
            <v>13811</v>
          </cell>
        </row>
        <row r="48">
          <cell r="A48">
            <v>23</v>
          </cell>
          <cell r="D48">
            <v>39907</v>
          </cell>
          <cell r="E48">
            <v>4</v>
          </cell>
          <cell r="F48">
            <v>39911</v>
          </cell>
          <cell r="G48">
            <v>783</v>
          </cell>
          <cell r="H48">
            <v>83</v>
          </cell>
          <cell r="I48">
            <v>866</v>
          </cell>
          <cell r="J48">
            <v>133</v>
          </cell>
          <cell r="K48">
            <v>315</v>
          </cell>
          <cell r="L48">
            <v>448</v>
          </cell>
          <cell r="M48">
            <v>40823</v>
          </cell>
          <cell r="N48">
            <v>402</v>
          </cell>
          <cell r="Q48">
            <v>41225</v>
          </cell>
        </row>
        <row r="49">
          <cell r="A49">
            <v>311301</v>
          </cell>
          <cell r="B49" t="str">
            <v>BISSAM CTC</v>
          </cell>
          <cell r="D49">
            <v>13029</v>
          </cell>
          <cell r="E49">
            <v>3</v>
          </cell>
          <cell r="F49">
            <v>13032</v>
          </cell>
          <cell r="G49">
            <v>511</v>
          </cell>
          <cell r="H49">
            <v>36</v>
          </cell>
          <cell r="I49">
            <v>547</v>
          </cell>
          <cell r="J49">
            <v>89</v>
          </cell>
          <cell r="K49">
            <v>422</v>
          </cell>
          <cell r="L49">
            <v>511</v>
          </cell>
          <cell r="M49">
            <v>13629</v>
          </cell>
          <cell r="N49">
            <v>461</v>
          </cell>
          <cell r="Q49">
            <v>14090</v>
          </cell>
        </row>
        <row r="50">
          <cell r="A50">
            <v>311302</v>
          </cell>
          <cell r="B50" t="str">
            <v>MUNIGUDA</v>
          </cell>
          <cell r="D50">
            <v>19381</v>
          </cell>
          <cell r="E50">
            <v>4</v>
          </cell>
          <cell r="F50">
            <v>19385</v>
          </cell>
          <cell r="G50">
            <v>851</v>
          </cell>
          <cell r="H50">
            <v>81</v>
          </cell>
          <cell r="I50">
            <v>932</v>
          </cell>
          <cell r="J50">
            <v>81</v>
          </cell>
          <cell r="K50">
            <v>416</v>
          </cell>
          <cell r="L50">
            <v>497</v>
          </cell>
          <cell r="M50">
            <v>20313</v>
          </cell>
          <cell r="N50">
            <v>501</v>
          </cell>
          <cell r="Q50">
            <v>20814</v>
          </cell>
        </row>
        <row r="51">
          <cell r="A51">
            <v>24</v>
          </cell>
          <cell r="D51">
            <v>32410</v>
          </cell>
          <cell r="E51">
            <v>7</v>
          </cell>
          <cell r="F51">
            <v>32417</v>
          </cell>
          <cell r="G51">
            <v>1362</v>
          </cell>
          <cell r="H51">
            <v>117</v>
          </cell>
          <cell r="I51">
            <v>1479</v>
          </cell>
          <cell r="J51">
            <v>170</v>
          </cell>
          <cell r="K51">
            <v>838</v>
          </cell>
          <cell r="L51">
            <v>1008</v>
          </cell>
          <cell r="M51">
            <v>33942</v>
          </cell>
          <cell r="N51">
            <v>962</v>
          </cell>
          <cell r="Q51">
            <v>34904</v>
          </cell>
        </row>
        <row r="52">
          <cell r="A52">
            <v>25</v>
          </cell>
          <cell r="D52">
            <v>112063</v>
          </cell>
          <cell r="E52">
            <v>191</v>
          </cell>
          <cell r="F52">
            <v>112254</v>
          </cell>
          <cell r="G52">
            <v>5651</v>
          </cell>
          <cell r="H52">
            <v>556</v>
          </cell>
          <cell r="I52">
            <v>6207</v>
          </cell>
          <cell r="J52">
            <v>594</v>
          </cell>
          <cell r="K52">
            <v>1846</v>
          </cell>
          <cell r="L52">
            <v>2440</v>
          </cell>
          <cell r="M52">
            <v>118308</v>
          </cell>
          <cell r="N52">
            <v>2593</v>
          </cell>
          <cell r="O52">
            <v>40</v>
          </cell>
          <cell r="P52">
            <v>3</v>
          </cell>
          <cell r="Q52">
            <v>120944</v>
          </cell>
        </row>
        <row r="53">
          <cell r="A53">
            <v>312101</v>
          </cell>
          <cell r="B53" t="str">
            <v>PARLAKHEMUNDI</v>
          </cell>
          <cell r="D53">
            <v>9377</v>
          </cell>
          <cell r="E53">
            <v>3</v>
          </cell>
          <cell r="F53">
            <v>9380</v>
          </cell>
          <cell r="G53">
            <v>1367</v>
          </cell>
          <cell r="H53">
            <v>97</v>
          </cell>
          <cell r="I53">
            <v>1464</v>
          </cell>
          <cell r="J53">
            <v>69</v>
          </cell>
          <cell r="K53">
            <v>39</v>
          </cell>
          <cell r="L53">
            <v>108</v>
          </cell>
          <cell r="M53">
            <v>10813</v>
          </cell>
          <cell r="N53">
            <v>139</v>
          </cell>
          <cell r="Q53">
            <v>10952</v>
          </cell>
        </row>
        <row r="54">
          <cell r="A54">
            <v>312105</v>
          </cell>
          <cell r="B54" t="str">
            <v>PARLAKHEMUNDI RURAL</v>
          </cell>
          <cell r="D54">
            <v>4838</v>
          </cell>
          <cell r="E54">
            <v>4</v>
          </cell>
          <cell r="F54">
            <v>4842</v>
          </cell>
          <cell r="G54">
            <v>282</v>
          </cell>
          <cell r="H54">
            <v>58</v>
          </cell>
          <cell r="I54">
            <v>340</v>
          </cell>
          <cell r="J54">
            <v>43</v>
          </cell>
          <cell r="K54">
            <v>54</v>
          </cell>
          <cell r="L54">
            <v>97</v>
          </cell>
          <cell r="M54">
            <v>5163</v>
          </cell>
          <cell r="N54">
            <v>116</v>
          </cell>
          <cell r="Q54">
            <v>5279</v>
          </cell>
        </row>
        <row r="55">
          <cell r="A55">
            <v>29</v>
          </cell>
          <cell r="D55">
            <v>14215</v>
          </cell>
          <cell r="E55">
            <v>7</v>
          </cell>
          <cell r="F55">
            <v>14222</v>
          </cell>
          <cell r="G55">
            <v>1649</v>
          </cell>
          <cell r="H55">
            <v>155</v>
          </cell>
          <cell r="I55">
            <v>1804</v>
          </cell>
          <cell r="J55">
            <v>112</v>
          </cell>
          <cell r="K55">
            <v>93</v>
          </cell>
          <cell r="L55">
            <v>205</v>
          </cell>
          <cell r="M55">
            <v>15976</v>
          </cell>
          <cell r="N55">
            <v>255</v>
          </cell>
          <cell r="Q55">
            <v>16231</v>
          </cell>
        </row>
        <row r="56">
          <cell r="A56">
            <v>312201</v>
          </cell>
          <cell r="B56" t="str">
            <v>KASINAGAR</v>
          </cell>
          <cell r="D56">
            <v>12832</v>
          </cell>
          <cell r="E56">
            <v>1</v>
          </cell>
          <cell r="F56">
            <v>12833</v>
          </cell>
          <cell r="G56">
            <v>516</v>
          </cell>
          <cell r="H56">
            <v>53</v>
          </cell>
          <cell r="I56">
            <v>569</v>
          </cell>
          <cell r="J56">
            <v>98</v>
          </cell>
          <cell r="K56">
            <v>375</v>
          </cell>
          <cell r="L56">
            <v>473</v>
          </cell>
          <cell r="M56">
            <v>13446</v>
          </cell>
          <cell r="N56">
            <v>429</v>
          </cell>
          <cell r="Q56">
            <v>13875</v>
          </cell>
        </row>
        <row r="57">
          <cell r="A57">
            <v>312202</v>
          </cell>
          <cell r="B57" t="str">
            <v>GUMMA</v>
          </cell>
          <cell r="D57">
            <v>13009</v>
          </cell>
          <cell r="E57">
            <v>0</v>
          </cell>
          <cell r="F57">
            <v>13009</v>
          </cell>
          <cell r="G57">
            <v>234</v>
          </cell>
          <cell r="H57">
            <v>11</v>
          </cell>
          <cell r="I57">
            <v>245</v>
          </cell>
          <cell r="J57">
            <v>110</v>
          </cell>
          <cell r="K57">
            <v>77</v>
          </cell>
          <cell r="L57">
            <v>187</v>
          </cell>
          <cell r="M57">
            <v>13353</v>
          </cell>
          <cell r="N57">
            <v>88</v>
          </cell>
          <cell r="Q57">
            <v>13441</v>
          </cell>
        </row>
        <row r="58">
          <cell r="A58">
            <v>31</v>
          </cell>
          <cell r="D58">
            <v>25841</v>
          </cell>
          <cell r="E58">
            <v>1</v>
          </cell>
          <cell r="F58">
            <v>25842</v>
          </cell>
          <cell r="G58">
            <v>750</v>
          </cell>
          <cell r="H58">
            <v>64</v>
          </cell>
          <cell r="I58">
            <v>814</v>
          </cell>
          <cell r="J58">
            <v>208</v>
          </cell>
          <cell r="K58">
            <v>452</v>
          </cell>
          <cell r="L58">
            <v>660</v>
          </cell>
          <cell r="M58">
            <v>26799</v>
          </cell>
          <cell r="N58">
            <v>517</v>
          </cell>
          <cell r="Q58">
            <v>27316</v>
          </cell>
        </row>
        <row r="59">
          <cell r="A59">
            <v>312301</v>
          </cell>
          <cell r="B59" t="str">
            <v>MOHANA</v>
          </cell>
          <cell r="D59">
            <v>6231</v>
          </cell>
          <cell r="E59">
            <v>0</v>
          </cell>
          <cell r="F59">
            <v>6231</v>
          </cell>
          <cell r="G59">
            <v>337</v>
          </cell>
          <cell r="H59">
            <v>17</v>
          </cell>
          <cell r="I59">
            <v>354</v>
          </cell>
          <cell r="J59">
            <v>40</v>
          </cell>
          <cell r="K59">
            <v>35</v>
          </cell>
          <cell r="L59">
            <v>75</v>
          </cell>
          <cell r="M59">
            <v>6608</v>
          </cell>
          <cell r="N59">
            <v>52</v>
          </cell>
          <cell r="Q59">
            <v>6660</v>
          </cell>
        </row>
        <row r="60">
          <cell r="A60">
            <v>312303</v>
          </cell>
          <cell r="B60" t="str">
            <v>CHANDRAGIRI</v>
          </cell>
          <cell r="D60">
            <v>7845</v>
          </cell>
          <cell r="E60">
            <v>0</v>
          </cell>
          <cell r="F60">
            <v>7845</v>
          </cell>
          <cell r="G60">
            <v>329</v>
          </cell>
          <cell r="H60">
            <v>23</v>
          </cell>
          <cell r="I60">
            <v>352</v>
          </cell>
          <cell r="J60">
            <v>71</v>
          </cell>
          <cell r="K60">
            <v>56</v>
          </cell>
          <cell r="L60">
            <v>127</v>
          </cell>
          <cell r="M60">
            <v>8245</v>
          </cell>
          <cell r="N60">
            <v>79</v>
          </cell>
          <cell r="Q60">
            <v>8324</v>
          </cell>
        </row>
        <row r="61">
          <cell r="A61">
            <v>312304</v>
          </cell>
          <cell r="B61" t="str">
            <v>ADABA</v>
          </cell>
          <cell r="D61">
            <v>7201</v>
          </cell>
          <cell r="E61">
            <v>0</v>
          </cell>
          <cell r="F61">
            <v>7201</v>
          </cell>
          <cell r="G61">
            <v>252</v>
          </cell>
          <cell r="H61">
            <v>16</v>
          </cell>
          <cell r="I61">
            <v>268</v>
          </cell>
          <cell r="J61">
            <v>41</v>
          </cell>
          <cell r="K61">
            <v>27</v>
          </cell>
          <cell r="L61">
            <v>68</v>
          </cell>
          <cell r="M61">
            <v>7494</v>
          </cell>
          <cell r="N61">
            <v>43</v>
          </cell>
          <cell r="Q61">
            <v>7537</v>
          </cell>
        </row>
        <row r="62">
          <cell r="A62">
            <v>32</v>
          </cell>
          <cell r="D62">
            <v>21277</v>
          </cell>
          <cell r="E62">
            <v>0</v>
          </cell>
          <cell r="F62">
            <v>21277</v>
          </cell>
          <cell r="G62">
            <v>918</v>
          </cell>
          <cell r="H62">
            <v>56</v>
          </cell>
          <cell r="I62">
            <v>974</v>
          </cell>
          <cell r="J62">
            <v>152</v>
          </cell>
          <cell r="K62">
            <v>118</v>
          </cell>
          <cell r="L62">
            <v>270</v>
          </cell>
          <cell r="M62">
            <v>22347</v>
          </cell>
          <cell r="N62">
            <v>174</v>
          </cell>
          <cell r="Q62">
            <v>22521</v>
          </cell>
        </row>
        <row r="63">
          <cell r="A63">
            <v>312401</v>
          </cell>
          <cell r="B63" t="str">
            <v>UPPALADA</v>
          </cell>
          <cell r="D63">
            <v>8721</v>
          </cell>
          <cell r="E63">
            <v>0</v>
          </cell>
          <cell r="F63">
            <v>8721</v>
          </cell>
          <cell r="G63">
            <v>261</v>
          </cell>
          <cell r="H63">
            <v>13</v>
          </cell>
          <cell r="I63">
            <v>274</v>
          </cell>
          <cell r="J63">
            <v>54</v>
          </cell>
          <cell r="K63">
            <v>211</v>
          </cell>
          <cell r="L63">
            <v>265</v>
          </cell>
          <cell r="M63">
            <v>9036</v>
          </cell>
          <cell r="N63">
            <v>224</v>
          </cell>
          <cell r="Q63">
            <v>9260</v>
          </cell>
        </row>
        <row r="64">
          <cell r="A64">
            <v>312402</v>
          </cell>
          <cell r="B64" t="str">
            <v>GARABANDHA</v>
          </cell>
          <cell r="D64">
            <v>6318</v>
          </cell>
          <cell r="E64">
            <v>0</v>
          </cell>
          <cell r="F64">
            <v>6318</v>
          </cell>
          <cell r="G64">
            <v>263</v>
          </cell>
          <cell r="H64">
            <v>15</v>
          </cell>
          <cell r="I64">
            <v>278</v>
          </cell>
          <cell r="J64">
            <v>33</v>
          </cell>
          <cell r="K64">
            <v>110</v>
          </cell>
          <cell r="L64">
            <v>143</v>
          </cell>
          <cell r="M64">
            <v>6614</v>
          </cell>
          <cell r="N64">
            <v>125</v>
          </cell>
          <cell r="Q64">
            <v>6739</v>
          </cell>
        </row>
        <row r="65">
          <cell r="A65">
            <v>312403</v>
          </cell>
          <cell r="B65" t="str">
            <v>RAYAGADA</v>
          </cell>
          <cell r="D65">
            <v>11970</v>
          </cell>
          <cell r="E65">
            <v>0</v>
          </cell>
          <cell r="F65">
            <v>11970</v>
          </cell>
          <cell r="G65">
            <v>322</v>
          </cell>
          <cell r="H65">
            <v>15</v>
          </cell>
          <cell r="I65">
            <v>337</v>
          </cell>
          <cell r="J65">
            <v>49</v>
          </cell>
          <cell r="K65">
            <v>57</v>
          </cell>
          <cell r="L65">
            <v>106</v>
          </cell>
          <cell r="M65">
            <v>12341</v>
          </cell>
          <cell r="N65">
            <v>72</v>
          </cell>
          <cell r="Q65">
            <v>12413</v>
          </cell>
        </row>
        <row r="66">
          <cell r="A66">
            <v>30</v>
          </cell>
          <cell r="D66">
            <v>27009</v>
          </cell>
          <cell r="E66">
            <v>0</v>
          </cell>
          <cell r="F66">
            <v>27009</v>
          </cell>
          <cell r="G66">
            <v>846</v>
          </cell>
          <cell r="H66">
            <v>43</v>
          </cell>
          <cell r="I66">
            <v>889</v>
          </cell>
          <cell r="J66">
            <v>136</v>
          </cell>
          <cell r="K66">
            <v>378</v>
          </cell>
          <cell r="L66">
            <v>514</v>
          </cell>
          <cell r="M66">
            <v>27991</v>
          </cell>
          <cell r="N66">
            <v>421</v>
          </cell>
          <cell r="Q66">
            <v>28412</v>
          </cell>
        </row>
        <row r="67">
          <cell r="A67">
            <v>312501</v>
          </cell>
          <cell r="B67" t="str">
            <v>R.UDAYAGIRI</v>
          </cell>
          <cell r="D67">
            <v>8512</v>
          </cell>
          <cell r="E67">
            <v>0</v>
          </cell>
          <cell r="F67">
            <v>8512</v>
          </cell>
          <cell r="G67">
            <v>384</v>
          </cell>
          <cell r="H67">
            <v>20</v>
          </cell>
          <cell r="I67">
            <v>404</v>
          </cell>
          <cell r="J67">
            <v>72</v>
          </cell>
          <cell r="K67">
            <v>36</v>
          </cell>
          <cell r="L67">
            <v>108</v>
          </cell>
          <cell r="M67">
            <v>8968</v>
          </cell>
          <cell r="N67">
            <v>56</v>
          </cell>
          <cell r="Q67">
            <v>9024</v>
          </cell>
        </row>
        <row r="68">
          <cell r="A68">
            <v>312502</v>
          </cell>
          <cell r="B68" t="str">
            <v>KHAJURIPADA</v>
          </cell>
          <cell r="D68">
            <v>4153</v>
          </cell>
          <cell r="E68">
            <v>0</v>
          </cell>
          <cell r="F68">
            <v>4153</v>
          </cell>
          <cell r="G68">
            <v>190</v>
          </cell>
          <cell r="H68">
            <v>6</v>
          </cell>
          <cell r="I68">
            <v>196</v>
          </cell>
          <cell r="J68">
            <v>64</v>
          </cell>
          <cell r="K68">
            <v>16</v>
          </cell>
          <cell r="L68">
            <v>80</v>
          </cell>
          <cell r="M68">
            <v>4407</v>
          </cell>
          <cell r="N68">
            <v>22</v>
          </cell>
          <cell r="Q68">
            <v>4429</v>
          </cell>
        </row>
        <row r="69">
          <cell r="A69">
            <v>33</v>
          </cell>
          <cell r="D69">
            <v>12665</v>
          </cell>
          <cell r="E69">
            <v>0</v>
          </cell>
          <cell r="F69">
            <v>12665</v>
          </cell>
          <cell r="G69">
            <v>574</v>
          </cell>
          <cell r="H69">
            <v>26</v>
          </cell>
          <cell r="I69">
            <v>600</v>
          </cell>
          <cell r="J69">
            <v>136</v>
          </cell>
          <cell r="K69">
            <v>52</v>
          </cell>
          <cell r="L69">
            <v>188</v>
          </cell>
          <cell r="M69">
            <v>13375</v>
          </cell>
          <cell r="N69">
            <v>78</v>
          </cell>
          <cell r="Q69">
            <v>13453</v>
          </cell>
        </row>
        <row r="70">
          <cell r="A70">
            <v>34</v>
          </cell>
          <cell r="D70">
            <v>101007</v>
          </cell>
          <cell r="E70">
            <v>8</v>
          </cell>
          <cell r="F70">
            <v>101015</v>
          </cell>
          <cell r="G70">
            <v>4737</v>
          </cell>
          <cell r="H70">
            <v>344</v>
          </cell>
          <cell r="I70">
            <v>5081</v>
          </cell>
          <cell r="J70">
            <v>744</v>
          </cell>
          <cell r="K70">
            <v>1093</v>
          </cell>
          <cell r="L70">
            <v>1837</v>
          </cell>
          <cell r="M70">
            <v>106488</v>
          </cell>
          <cell r="N70">
            <v>1445</v>
          </cell>
          <cell r="O70">
            <v>12</v>
          </cell>
          <cell r="Q70">
            <v>107945</v>
          </cell>
        </row>
        <row r="71">
          <cell r="A71">
            <v>313101</v>
          </cell>
          <cell r="B71" t="str">
            <v>GUNUPUR</v>
          </cell>
          <cell r="D71">
            <v>7972</v>
          </cell>
          <cell r="E71">
            <v>1</v>
          </cell>
          <cell r="F71">
            <v>7973</v>
          </cell>
          <cell r="G71">
            <v>1226</v>
          </cell>
          <cell r="H71">
            <v>85</v>
          </cell>
          <cell r="I71">
            <v>1311</v>
          </cell>
          <cell r="J71">
            <v>94</v>
          </cell>
          <cell r="K71">
            <v>90</v>
          </cell>
          <cell r="L71">
            <v>184</v>
          </cell>
          <cell r="M71">
            <v>9292</v>
          </cell>
          <cell r="N71">
            <v>176</v>
          </cell>
          <cell r="Q71">
            <v>9468</v>
          </cell>
        </row>
        <row r="72">
          <cell r="A72">
            <v>313102</v>
          </cell>
          <cell r="B72" t="str">
            <v>GUNUPUR RURAL</v>
          </cell>
          <cell r="D72">
            <v>9197</v>
          </cell>
          <cell r="E72">
            <v>1</v>
          </cell>
          <cell r="F72">
            <v>9198</v>
          </cell>
          <cell r="G72">
            <v>165</v>
          </cell>
          <cell r="H72">
            <v>15</v>
          </cell>
          <cell r="I72">
            <v>180</v>
          </cell>
          <cell r="J72">
            <v>87</v>
          </cell>
          <cell r="K72">
            <v>459</v>
          </cell>
          <cell r="L72">
            <v>546</v>
          </cell>
          <cell r="M72">
            <v>9449</v>
          </cell>
          <cell r="N72">
            <v>475</v>
          </cell>
          <cell r="Q72">
            <v>9924</v>
          </cell>
        </row>
        <row r="73">
          <cell r="A73">
            <v>26</v>
          </cell>
          <cell r="D73">
            <v>17169</v>
          </cell>
          <cell r="E73">
            <v>2</v>
          </cell>
          <cell r="F73">
            <v>17171</v>
          </cell>
          <cell r="G73">
            <v>1391</v>
          </cell>
          <cell r="H73">
            <v>100</v>
          </cell>
          <cell r="I73">
            <v>1491</v>
          </cell>
          <cell r="J73">
            <v>181</v>
          </cell>
          <cell r="K73">
            <v>549</v>
          </cell>
          <cell r="L73">
            <v>730</v>
          </cell>
          <cell r="M73">
            <v>18741</v>
          </cell>
          <cell r="N73">
            <v>651</v>
          </cell>
          <cell r="Q73">
            <v>19392</v>
          </cell>
        </row>
        <row r="74">
          <cell r="A74">
            <v>313201</v>
          </cell>
          <cell r="B74" t="str">
            <v>GUMUDA</v>
          </cell>
          <cell r="D74">
            <v>6085</v>
          </cell>
          <cell r="E74">
            <v>0</v>
          </cell>
          <cell r="F74">
            <v>6085</v>
          </cell>
          <cell r="G74">
            <v>220</v>
          </cell>
          <cell r="H74">
            <v>15</v>
          </cell>
          <cell r="I74">
            <v>235</v>
          </cell>
          <cell r="J74">
            <v>50</v>
          </cell>
          <cell r="K74">
            <v>253</v>
          </cell>
          <cell r="L74">
            <v>303</v>
          </cell>
          <cell r="M74">
            <v>6355</v>
          </cell>
          <cell r="N74">
            <v>268</v>
          </cell>
          <cell r="Q74">
            <v>6623</v>
          </cell>
        </row>
        <row r="75">
          <cell r="A75">
            <v>313202</v>
          </cell>
          <cell r="B75" t="str">
            <v>PADMAPUR</v>
          </cell>
          <cell r="D75">
            <v>13934</v>
          </cell>
          <cell r="E75">
            <v>1</v>
          </cell>
          <cell r="F75">
            <v>13935</v>
          </cell>
          <cell r="G75">
            <v>512</v>
          </cell>
          <cell r="H75">
            <v>43</v>
          </cell>
          <cell r="I75">
            <v>555</v>
          </cell>
          <cell r="J75">
            <v>110</v>
          </cell>
          <cell r="K75">
            <v>276</v>
          </cell>
          <cell r="L75">
            <v>386</v>
          </cell>
          <cell r="M75">
            <v>14556</v>
          </cell>
          <cell r="N75">
            <v>320</v>
          </cell>
          <cell r="Q75">
            <v>14876</v>
          </cell>
        </row>
        <row r="76">
          <cell r="A76">
            <v>313203</v>
          </cell>
          <cell r="B76" t="str">
            <v>GUDARI</v>
          </cell>
          <cell r="D76">
            <v>8888</v>
          </cell>
          <cell r="E76">
            <v>0</v>
          </cell>
          <cell r="F76">
            <v>8888</v>
          </cell>
          <cell r="G76">
            <v>328</v>
          </cell>
          <cell r="H76">
            <v>11</v>
          </cell>
          <cell r="I76">
            <v>339</v>
          </cell>
          <cell r="J76">
            <v>67</v>
          </cell>
          <cell r="K76">
            <v>131</v>
          </cell>
          <cell r="L76">
            <v>198</v>
          </cell>
          <cell r="M76">
            <v>9283</v>
          </cell>
          <cell r="N76">
            <v>142</v>
          </cell>
          <cell r="Q76">
            <v>9425</v>
          </cell>
        </row>
        <row r="77">
          <cell r="A77">
            <v>313204</v>
          </cell>
          <cell r="B77" t="str">
            <v>RAMNAGUDA</v>
          </cell>
          <cell r="D77">
            <v>8631</v>
          </cell>
          <cell r="E77">
            <v>0</v>
          </cell>
          <cell r="F77">
            <v>8631</v>
          </cell>
          <cell r="G77">
            <v>182</v>
          </cell>
          <cell r="H77">
            <v>16</v>
          </cell>
          <cell r="I77">
            <v>198</v>
          </cell>
          <cell r="J77">
            <v>54</v>
          </cell>
          <cell r="K77">
            <v>127</v>
          </cell>
          <cell r="L77">
            <v>181</v>
          </cell>
          <cell r="M77">
            <v>8867</v>
          </cell>
          <cell r="N77">
            <v>143</v>
          </cell>
          <cell r="Q77">
            <v>9010</v>
          </cell>
        </row>
        <row r="78">
          <cell r="A78">
            <v>27</v>
          </cell>
          <cell r="D78">
            <v>37538</v>
          </cell>
          <cell r="E78">
            <v>1</v>
          </cell>
          <cell r="F78">
            <v>37539</v>
          </cell>
          <cell r="G78">
            <v>1242</v>
          </cell>
          <cell r="H78">
            <v>85</v>
          </cell>
          <cell r="I78">
            <v>1327</v>
          </cell>
          <cell r="J78">
            <v>281</v>
          </cell>
          <cell r="K78">
            <v>787</v>
          </cell>
          <cell r="L78">
            <v>1068</v>
          </cell>
          <cell r="M78">
            <v>39061</v>
          </cell>
          <cell r="N78">
            <v>873</v>
          </cell>
          <cell r="Q78">
            <v>39934</v>
          </cell>
        </row>
        <row r="79">
          <cell r="A79">
            <v>28</v>
          </cell>
          <cell r="D79">
            <v>54707</v>
          </cell>
          <cell r="E79">
            <v>3</v>
          </cell>
          <cell r="F79">
            <v>54710</v>
          </cell>
          <cell r="G79">
            <v>2633</v>
          </cell>
          <cell r="H79">
            <v>185</v>
          </cell>
          <cell r="I79">
            <v>2818</v>
          </cell>
          <cell r="J79">
            <v>462</v>
          </cell>
          <cell r="K79">
            <v>1336</v>
          </cell>
          <cell r="L79">
            <v>1798</v>
          </cell>
          <cell r="M79">
            <v>57802</v>
          </cell>
          <cell r="N79">
            <v>1524</v>
          </cell>
          <cell r="O79">
            <v>6</v>
          </cell>
          <cell r="Q79">
            <v>59332</v>
          </cell>
        </row>
        <row r="80">
          <cell r="A80">
            <v>351101</v>
          </cell>
          <cell r="B80" t="str">
            <v>ASKA-1</v>
          </cell>
          <cell r="D80">
            <v>4706</v>
          </cell>
          <cell r="E80">
            <v>2</v>
          </cell>
          <cell r="F80">
            <v>4708</v>
          </cell>
          <cell r="G80">
            <v>956</v>
          </cell>
          <cell r="H80">
            <v>84</v>
          </cell>
          <cell r="I80">
            <v>1040</v>
          </cell>
          <cell r="J80">
            <v>39</v>
          </cell>
          <cell r="K80">
            <v>36</v>
          </cell>
          <cell r="L80">
            <v>75</v>
          </cell>
          <cell r="M80">
            <v>5701</v>
          </cell>
          <cell r="N80">
            <v>122</v>
          </cell>
          <cell r="Q80">
            <v>5823</v>
          </cell>
        </row>
        <row r="81">
          <cell r="A81">
            <v>351102</v>
          </cell>
          <cell r="B81" t="str">
            <v>BALISIRA</v>
          </cell>
          <cell r="D81">
            <v>11975</v>
          </cell>
          <cell r="E81">
            <v>1</v>
          </cell>
          <cell r="F81">
            <v>11976</v>
          </cell>
          <cell r="G81">
            <v>145</v>
          </cell>
          <cell r="H81">
            <v>24</v>
          </cell>
          <cell r="I81">
            <v>169</v>
          </cell>
          <cell r="J81">
            <v>38</v>
          </cell>
          <cell r="K81">
            <v>168</v>
          </cell>
          <cell r="L81">
            <v>206</v>
          </cell>
          <cell r="M81">
            <v>12158</v>
          </cell>
          <cell r="N81">
            <v>193</v>
          </cell>
          <cell r="Q81">
            <v>12351</v>
          </cell>
        </row>
        <row r="82">
          <cell r="A82">
            <v>351103</v>
          </cell>
          <cell r="B82" t="str">
            <v>DHARAKOTE</v>
          </cell>
          <cell r="D82">
            <v>16125</v>
          </cell>
          <cell r="E82">
            <v>0</v>
          </cell>
          <cell r="F82">
            <v>16125</v>
          </cell>
          <cell r="G82">
            <v>283</v>
          </cell>
          <cell r="H82">
            <v>47</v>
          </cell>
          <cell r="I82">
            <v>330</v>
          </cell>
          <cell r="J82">
            <v>85</v>
          </cell>
          <cell r="K82">
            <v>264</v>
          </cell>
          <cell r="L82">
            <v>349</v>
          </cell>
          <cell r="M82">
            <v>16493</v>
          </cell>
          <cell r="N82">
            <v>311</v>
          </cell>
          <cell r="Q82">
            <v>16804</v>
          </cell>
        </row>
        <row r="83">
          <cell r="A83">
            <v>4</v>
          </cell>
          <cell r="D83">
            <v>32806</v>
          </cell>
          <cell r="E83">
            <v>3</v>
          </cell>
          <cell r="F83">
            <v>32809</v>
          </cell>
          <cell r="G83">
            <v>1384</v>
          </cell>
          <cell r="H83">
            <v>155</v>
          </cell>
          <cell r="I83">
            <v>1539</v>
          </cell>
          <cell r="J83">
            <v>162</v>
          </cell>
          <cell r="K83">
            <v>468</v>
          </cell>
          <cell r="L83">
            <v>630</v>
          </cell>
          <cell r="M83">
            <v>34352</v>
          </cell>
          <cell r="N83">
            <v>626</v>
          </cell>
          <cell r="Q83">
            <v>34978</v>
          </cell>
        </row>
        <row r="84">
          <cell r="A84">
            <v>351301</v>
          </cell>
          <cell r="B84" t="str">
            <v>NUAGAM-1</v>
          </cell>
          <cell r="D84">
            <v>9182</v>
          </cell>
          <cell r="E84">
            <v>2</v>
          </cell>
          <cell r="F84">
            <v>9184</v>
          </cell>
          <cell r="G84">
            <v>185</v>
          </cell>
          <cell r="H84">
            <v>37</v>
          </cell>
          <cell r="I84">
            <v>222</v>
          </cell>
          <cell r="J84">
            <v>28</v>
          </cell>
          <cell r="K84">
            <v>113</v>
          </cell>
          <cell r="L84">
            <v>141</v>
          </cell>
          <cell r="M84">
            <v>9395</v>
          </cell>
          <cell r="N84">
            <v>152</v>
          </cell>
          <cell r="Q84">
            <v>9547</v>
          </cell>
        </row>
        <row r="85">
          <cell r="A85">
            <v>351302</v>
          </cell>
          <cell r="B85" t="str">
            <v>NUAGAM-2</v>
          </cell>
          <cell r="D85">
            <v>7806</v>
          </cell>
          <cell r="E85">
            <v>0</v>
          </cell>
          <cell r="F85">
            <v>7806</v>
          </cell>
          <cell r="G85">
            <v>90</v>
          </cell>
          <cell r="H85">
            <v>20</v>
          </cell>
          <cell r="I85">
            <v>110</v>
          </cell>
          <cell r="J85">
            <v>26</v>
          </cell>
          <cell r="K85">
            <v>226</v>
          </cell>
          <cell r="L85">
            <v>252</v>
          </cell>
          <cell r="M85">
            <v>7922</v>
          </cell>
          <cell r="N85">
            <v>246</v>
          </cell>
          <cell r="Q85">
            <v>8168</v>
          </cell>
        </row>
        <row r="86">
          <cell r="A86">
            <v>5</v>
          </cell>
          <cell r="D86">
            <v>16988</v>
          </cell>
          <cell r="E86">
            <v>2</v>
          </cell>
          <cell r="F86">
            <v>16990</v>
          </cell>
          <cell r="G86">
            <v>275</v>
          </cell>
          <cell r="H86">
            <v>57</v>
          </cell>
          <cell r="I86">
            <v>332</v>
          </cell>
          <cell r="J86">
            <v>54</v>
          </cell>
          <cell r="K86">
            <v>339</v>
          </cell>
          <cell r="L86">
            <v>393</v>
          </cell>
          <cell r="M86">
            <v>17317</v>
          </cell>
          <cell r="N86">
            <v>398</v>
          </cell>
          <cell r="Q86">
            <v>17715</v>
          </cell>
        </row>
        <row r="87">
          <cell r="A87">
            <v>6</v>
          </cell>
          <cell r="D87">
            <v>49794</v>
          </cell>
          <cell r="E87">
            <v>5</v>
          </cell>
          <cell r="F87">
            <v>49799</v>
          </cell>
          <cell r="G87">
            <v>1659</v>
          </cell>
          <cell r="H87">
            <v>212</v>
          </cell>
          <cell r="I87">
            <v>1871</v>
          </cell>
          <cell r="J87">
            <v>216</v>
          </cell>
          <cell r="K87">
            <v>807</v>
          </cell>
          <cell r="L87">
            <v>1023</v>
          </cell>
          <cell r="M87">
            <v>51669</v>
          </cell>
          <cell r="N87">
            <v>1024</v>
          </cell>
          <cell r="O87">
            <v>5</v>
          </cell>
          <cell r="Q87">
            <v>52698</v>
          </cell>
        </row>
        <row r="88">
          <cell r="A88">
            <v>352201</v>
          </cell>
          <cell r="B88" t="str">
            <v>K S NAGAR</v>
          </cell>
          <cell r="D88">
            <v>11906</v>
          </cell>
          <cell r="E88">
            <v>0</v>
          </cell>
          <cell r="F88">
            <v>11906</v>
          </cell>
          <cell r="G88">
            <v>454</v>
          </cell>
          <cell r="H88">
            <v>38</v>
          </cell>
          <cell r="I88">
            <v>492</v>
          </cell>
          <cell r="J88">
            <v>33</v>
          </cell>
          <cell r="K88">
            <v>180</v>
          </cell>
          <cell r="L88">
            <v>213</v>
          </cell>
          <cell r="M88">
            <v>12393</v>
          </cell>
          <cell r="N88">
            <v>218</v>
          </cell>
          <cell r="Q88">
            <v>12611</v>
          </cell>
        </row>
        <row r="89">
          <cell r="A89">
            <v>352202</v>
          </cell>
          <cell r="B89" t="str">
            <v>BUDHAAMBA</v>
          </cell>
          <cell r="D89">
            <v>11379</v>
          </cell>
          <cell r="E89">
            <v>0</v>
          </cell>
          <cell r="F89">
            <v>11379</v>
          </cell>
          <cell r="G89">
            <v>146</v>
          </cell>
          <cell r="H89">
            <v>36</v>
          </cell>
          <cell r="I89">
            <v>182</v>
          </cell>
          <cell r="J89">
            <v>39</v>
          </cell>
          <cell r="K89">
            <v>194</v>
          </cell>
          <cell r="L89">
            <v>233</v>
          </cell>
          <cell r="M89">
            <v>11564</v>
          </cell>
          <cell r="N89">
            <v>230</v>
          </cell>
          <cell r="Q89">
            <v>11794</v>
          </cell>
        </row>
        <row r="90">
          <cell r="A90">
            <v>7</v>
          </cell>
          <cell r="D90">
            <v>23285</v>
          </cell>
          <cell r="E90">
            <v>0</v>
          </cell>
          <cell r="F90">
            <v>23285</v>
          </cell>
          <cell r="G90">
            <v>600</v>
          </cell>
          <cell r="H90">
            <v>74</v>
          </cell>
          <cell r="I90">
            <v>674</v>
          </cell>
          <cell r="J90">
            <v>72</v>
          </cell>
          <cell r="K90">
            <v>374</v>
          </cell>
          <cell r="L90">
            <v>446</v>
          </cell>
          <cell r="M90">
            <v>23957</v>
          </cell>
          <cell r="N90">
            <v>448</v>
          </cell>
          <cell r="Q90">
            <v>24405</v>
          </cell>
        </row>
        <row r="91">
          <cell r="A91">
            <v>352301</v>
          </cell>
          <cell r="B91" t="str">
            <v>BUGUDA</v>
          </cell>
          <cell r="D91">
            <v>16714</v>
          </cell>
          <cell r="E91">
            <v>1</v>
          </cell>
          <cell r="F91">
            <v>16715</v>
          </cell>
          <cell r="G91">
            <v>464</v>
          </cell>
          <cell r="H91">
            <v>55</v>
          </cell>
          <cell r="I91">
            <v>519</v>
          </cell>
          <cell r="J91">
            <v>63</v>
          </cell>
          <cell r="K91">
            <v>258</v>
          </cell>
          <cell r="L91">
            <v>321</v>
          </cell>
          <cell r="M91">
            <v>17241</v>
          </cell>
          <cell r="N91">
            <v>314</v>
          </cell>
          <cell r="Q91">
            <v>17555</v>
          </cell>
        </row>
        <row r="92">
          <cell r="A92">
            <v>352302</v>
          </cell>
          <cell r="B92" t="str">
            <v>BALIPADAR</v>
          </cell>
          <cell r="D92">
            <v>8682</v>
          </cell>
          <cell r="E92">
            <v>0</v>
          </cell>
          <cell r="F92">
            <v>8682</v>
          </cell>
          <cell r="G92">
            <v>269</v>
          </cell>
          <cell r="H92">
            <v>30</v>
          </cell>
          <cell r="I92">
            <v>299</v>
          </cell>
          <cell r="J92">
            <v>36</v>
          </cell>
          <cell r="K92">
            <v>107</v>
          </cell>
          <cell r="L92">
            <v>143</v>
          </cell>
          <cell r="M92">
            <v>8987</v>
          </cell>
          <cell r="N92">
            <v>137</v>
          </cell>
          <cell r="Q92">
            <v>9124</v>
          </cell>
        </row>
        <row r="93">
          <cell r="A93">
            <v>8</v>
          </cell>
          <cell r="D93">
            <v>25396</v>
          </cell>
          <cell r="E93">
            <v>1</v>
          </cell>
          <cell r="F93">
            <v>25397</v>
          </cell>
          <cell r="G93">
            <v>733</v>
          </cell>
          <cell r="H93">
            <v>85</v>
          </cell>
          <cell r="I93">
            <v>818</v>
          </cell>
          <cell r="J93">
            <v>99</v>
          </cell>
          <cell r="K93">
            <v>365</v>
          </cell>
          <cell r="L93">
            <v>464</v>
          </cell>
          <cell r="M93">
            <v>26228</v>
          </cell>
          <cell r="N93">
            <v>451</v>
          </cell>
          <cell r="Q93">
            <v>26679</v>
          </cell>
        </row>
        <row r="94">
          <cell r="A94">
            <v>9</v>
          </cell>
          <cell r="D94">
            <v>48681</v>
          </cell>
          <cell r="E94">
            <v>1</v>
          </cell>
          <cell r="F94">
            <v>48682</v>
          </cell>
          <cell r="G94">
            <v>1333</v>
          </cell>
          <cell r="H94">
            <v>159</v>
          </cell>
          <cell r="I94">
            <v>1492</v>
          </cell>
          <cell r="J94">
            <v>171</v>
          </cell>
          <cell r="K94">
            <v>739</v>
          </cell>
          <cell r="L94">
            <v>910</v>
          </cell>
          <cell r="M94">
            <v>50185</v>
          </cell>
          <cell r="N94">
            <v>899</v>
          </cell>
          <cell r="Q94">
            <v>51084</v>
          </cell>
        </row>
        <row r="95">
          <cell r="A95">
            <v>353101</v>
          </cell>
          <cell r="B95" t="str">
            <v>DIGAPAHANDI</v>
          </cell>
          <cell r="D95">
            <v>18085</v>
          </cell>
          <cell r="E95">
            <v>0</v>
          </cell>
          <cell r="F95">
            <v>18085</v>
          </cell>
          <cell r="G95">
            <v>687</v>
          </cell>
          <cell r="H95">
            <v>60</v>
          </cell>
          <cell r="I95">
            <v>747</v>
          </cell>
          <cell r="J95">
            <v>128</v>
          </cell>
          <cell r="K95">
            <v>192</v>
          </cell>
          <cell r="L95">
            <v>320</v>
          </cell>
          <cell r="M95">
            <v>18900</v>
          </cell>
          <cell r="N95">
            <v>252</v>
          </cell>
          <cell r="Q95">
            <v>19152</v>
          </cell>
        </row>
        <row r="96">
          <cell r="A96">
            <v>353102</v>
          </cell>
          <cell r="B96" t="str">
            <v>PUDAMARI</v>
          </cell>
          <cell r="D96">
            <v>17747</v>
          </cell>
          <cell r="E96">
            <v>0</v>
          </cell>
          <cell r="F96">
            <v>17747</v>
          </cell>
          <cell r="G96">
            <v>409</v>
          </cell>
          <cell r="H96">
            <v>44</v>
          </cell>
          <cell r="I96">
            <v>453</v>
          </cell>
          <cell r="J96">
            <v>67</v>
          </cell>
          <cell r="K96">
            <v>191</v>
          </cell>
          <cell r="L96">
            <v>258</v>
          </cell>
          <cell r="M96">
            <v>18223</v>
          </cell>
          <cell r="N96">
            <v>235</v>
          </cell>
          <cell r="Q96">
            <v>18458</v>
          </cell>
        </row>
        <row r="97">
          <cell r="A97">
            <v>353103</v>
          </cell>
          <cell r="B97" t="str">
            <v>BOMAKEI</v>
          </cell>
          <cell r="D97">
            <v>8677</v>
          </cell>
          <cell r="E97">
            <v>0</v>
          </cell>
          <cell r="F97">
            <v>8677</v>
          </cell>
          <cell r="G97">
            <v>94</v>
          </cell>
          <cell r="H97">
            <v>17</v>
          </cell>
          <cell r="I97">
            <v>111</v>
          </cell>
          <cell r="J97">
            <v>42</v>
          </cell>
          <cell r="K97">
            <v>202</v>
          </cell>
          <cell r="L97">
            <v>244</v>
          </cell>
          <cell r="M97">
            <v>8813</v>
          </cell>
          <cell r="N97">
            <v>219</v>
          </cell>
          <cell r="Q97">
            <v>9032</v>
          </cell>
        </row>
        <row r="98">
          <cell r="A98">
            <v>1</v>
          </cell>
          <cell r="D98">
            <v>44509</v>
          </cell>
          <cell r="E98">
            <v>0</v>
          </cell>
          <cell r="F98">
            <v>44509</v>
          </cell>
          <cell r="G98">
            <v>1190</v>
          </cell>
          <cell r="H98">
            <v>121</v>
          </cell>
          <cell r="I98">
            <v>1311</v>
          </cell>
          <cell r="J98">
            <v>237</v>
          </cell>
          <cell r="K98">
            <v>585</v>
          </cell>
          <cell r="L98">
            <v>822</v>
          </cell>
          <cell r="M98">
            <v>45936</v>
          </cell>
          <cell r="N98">
            <v>706</v>
          </cell>
          <cell r="Q98">
            <v>46642</v>
          </cell>
        </row>
        <row r="99">
          <cell r="A99">
            <v>353201</v>
          </cell>
          <cell r="B99" t="str">
            <v>CHIKITI</v>
          </cell>
          <cell r="D99">
            <v>10877</v>
          </cell>
          <cell r="E99">
            <v>0</v>
          </cell>
          <cell r="F99">
            <v>10877</v>
          </cell>
          <cell r="G99">
            <v>466</v>
          </cell>
          <cell r="H99">
            <v>53</v>
          </cell>
          <cell r="I99">
            <v>519</v>
          </cell>
          <cell r="J99">
            <v>99</v>
          </cell>
          <cell r="K99">
            <v>197</v>
          </cell>
          <cell r="L99">
            <v>296</v>
          </cell>
          <cell r="M99">
            <v>11442</v>
          </cell>
          <cell r="N99">
            <v>250</v>
          </cell>
          <cell r="Q99">
            <v>11692</v>
          </cell>
        </row>
        <row r="100">
          <cell r="A100">
            <v>353202</v>
          </cell>
          <cell r="B100" t="str">
            <v>PATRAPUR</v>
          </cell>
          <cell r="D100">
            <v>14264</v>
          </cell>
          <cell r="E100">
            <v>0</v>
          </cell>
          <cell r="F100">
            <v>14264</v>
          </cell>
          <cell r="G100">
            <v>409</v>
          </cell>
          <cell r="H100">
            <v>56</v>
          </cell>
          <cell r="I100">
            <v>465</v>
          </cell>
          <cell r="J100">
            <v>92</v>
          </cell>
          <cell r="K100">
            <v>64</v>
          </cell>
          <cell r="L100">
            <v>156</v>
          </cell>
          <cell r="M100">
            <v>14765</v>
          </cell>
          <cell r="N100">
            <v>120</v>
          </cell>
          <cell r="Q100">
            <v>14885</v>
          </cell>
        </row>
        <row r="101">
          <cell r="A101">
            <v>353203</v>
          </cell>
          <cell r="B101" t="str">
            <v>SURANGI</v>
          </cell>
          <cell r="D101">
            <v>7844</v>
          </cell>
          <cell r="E101">
            <v>0</v>
          </cell>
          <cell r="F101">
            <v>7844</v>
          </cell>
          <cell r="G101">
            <v>116</v>
          </cell>
          <cell r="H101">
            <v>18</v>
          </cell>
          <cell r="I101">
            <v>134</v>
          </cell>
          <cell r="J101">
            <v>38</v>
          </cell>
          <cell r="K101">
            <v>194</v>
          </cell>
          <cell r="L101">
            <v>232</v>
          </cell>
          <cell r="M101">
            <v>7998</v>
          </cell>
          <cell r="N101">
            <v>212</v>
          </cell>
          <cell r="Q101">
            <v>8210</v>
          </cell>
        </row>
        <row r="102">
          <cell r="A102">
            <v>353204</v>
          </cell>
          <cell r="B102" t="str">
            <v>NUAPADA</v>
          </cell>
          <cell r="D102">
            <v>4254</v>
          </cell>
          <cell r="E102">
            <v>0</v>
          </cell>
          <cell r="F102">
            <v>4254</v>
          </cell>
          <cell r="G102">
            <v>136</v>
          </cell>
          <cell r="H102">
            <v>8</v>
          </cell>
          <cell r="I102">
            <v>144</v>
          </cell>
          <cell r="J102">
            <v>41</v>
          </cell>
          <cell r="K102">
            <v>112</v>
          </cell>
          <cell r="L102">
            <v>153</v>
          </cell>
          <cell r="M102">
            <v>4431</v>
          </cell>
          <cell r="N102">
            <v>120</v>
          </cell>
          <cell r="Q102">
            <v>4551</v>
          </cell>
        </row>
        <row r="103">
          <cell r="A103">
            <v>2</v>
          </cell>
          <cell r="D103">
            <v>37239</v>
          </cell>
          <cell r="E103">
            <v>0</v>
          </cell>
          <cell r="F103">
            <v>37239</v>
          </cell>
          <cell r="G103">
            <v>1127</v>
          </cell>
          <cell r="H103">
            <v>135</v>
          </cell>
          <cell r="I103">
            <v>1262</v>
          </cell>
          <cell r="J103">
            <v>270</v>
          </cell>
          <cell r="K103">
            <v>567</v>
          </cell>
          <cell r="L103">
            <v>837</v>
          </cell>
          <cell r="M103">
            <v>38636</v>
          </cell>
          <cell r="N103">
            <v>702</v>
          </cell>
          <cell r="Q103">
            <v>39338</v>
          </cell>
        </row>
        <row r="104">
          <cell r="A104">
            <v>3</v>
          </cell>
          <cell r="D104">
            <v>81748</v>
          </cell>
          <cell r="E104">
            <v>0</v>
          </cell>
          <cell r="F104">
            <v>81748</v>
          </cell>
          <cell r="G104">
            <v>2317</v>
          </cell>
          <cell r="H104">
            <v>256</v>
          </cell>
          <cell r="I104">
            <v>2573</v>
          </cell>
          <cell r="J104">
            <v>507</v>
          </cell>
          <cell r="K104">
            <v>1152</v>
          </cell>
          <cell r="L104">
            <v>1659</v>
          </cell>
          <cell r="M104">
            <v>84572</v>
          </cell>
          <cell r="N104">
            <v>1408</v>
          </cell>
          <cell r="O104">
            <v>10</v>
          </cell>
          <cell r="Q104">
            <v>85990</v>
          </cell>
        </row>
        <row r="105">
          <cell r="D105">
            <v>1555632</v>
          </cell>
          <cell r="E105">
            <v>672</v>
          </cell>
          <cell r="F105">
            <v>1556304</v>
          </cell>
          <cell r="G105">
            <v>62932</v>
          </cell>
          <cell r="H105">
            <v>7168</v>
          </cell>
          <cell r="I105">
            <v>70100</v>
          </cell>
          <cell r="J105">
            <v>8255</v>
          </cell>
          <cell r="K105">
            <v>28883</v>
          </cell>
          <cell r="L105">
            <v>37138</v>
          </cell>
          <cell r="M105">
            <v>1626819</v>
          </cell>
          <cell r="N105">
            <v>36723</v>
          </cell>
          <cell r="O105">
            <v>105</v>
          </cell>
          <cell r="P105">
            <v>3</v>
          </cell>
          <cell r="Q105">
            <v>1663650</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D8FF2-2DA7-4CCF-BF16-B6DDA0E548E3}">
  <sheetPr>
    <tabColor rgb="FF00B0F0"/>
    <pageSetUpPr fitToPage="1"/>
  </sheetPr>
  <dimension ref="A1:H444"/>
  <sheetViews>
    <sheetView tabSelected="1" workbookViewId="0">
      <pane xSplit="1" ySplit="2" topLeftCell="B3" activePane="bottomRight" state="frozen"/>
      <selection pane="topRight" activeCell="B1" sqref="B1"/>
      <selection pane="bottomLeft" activeCell="A2" sqref="A2"/>
      <selection pane="bottomRight" activeCell="A2" sqref="A2"/>
    </sheetView>
  </sheetViews>
  <sheetFormatPr defaultColWidth="8.85546875" defaultRowHeight="11.25" x14ac:dyDescent="0.2"/>
  <cols>
    <col min="1" max="1" width="7.5703125" style="22" customWidth="1"/>
    <col min="2" max="2" width="57.85546875" style="23" customWidth="1"/>
    <col min="3" max="3" width="4.85546875" style="2" bestFit="1" customWidth="1"/>
    <col min="4" max="4" width="10.42578125" style="2" bestFit="1" customWidth="1"/>
    <col min="5" max="5" width="13.5703125" style="2" bestFit="1" customWidth="1"/>
    <col min="6" max="6" width="14.5703125" style="2" bestFit="1" customWidth="1"/>
    <col min="7" max="7" width="15.140625" style="2" customWidth="1"/>
    <col min="8" max="8" width="12.5703125" style="2" customWidth="1"/>
    <col min="9" max="16384" width="8.85546875" style="2"/>
  </cols>
  <sheetData>
    <row r="1" spans="1:8" ht="15" customHeight="1" x14ac:dyDescent="0.3">
      <c r="A1" s="32" t="s">
        <v>383</v>
      </c>
      <c r="B1" s="32"/>
      <c r="C1" s="32"/>
      <c r="D1" s="32"/>
      <c r="E1" s="32"/>
      <c r="F1" s="32"/>
      <c r="G1" s="32"/>
      <c r="H1" s="32"/>
    </row>
    <row r="2" spans="1:8" ht="45" x14ac:dyDescent="0.2">
      <c r="A2" s="1"/>
      <c r="B2" s="28" t="s">
        <v>0</v>
      </c>
      <c r="C2" s="4" t="s">
        <v>3</v>
      </c>
      <c r="D2" s="3" t="s">
        <v>374</v>
      </c>
      <c r="E2" s="3" t="s">
        <v>373</v>
      </c>
      <c r="F2" s="3" t="s">
        <v>372</v>
      </c>
      <c r="G2" s="3" t="s">
        <v>375</v>
      </c>
      <c r="H2" s="3" t="s">
        <v>376</v>
      </c>
    </row>
    <row r="3" spans="1:8" s="5" customFormat="1" ht="63.75" x14ac:dyDescent="0.25">
      <c r="A3" s="3" t="s">
        <v>1</v>
      </c>
      <c r="B3" s="4" t="s">
        <v>2</v>
      </c>
      <c r="C3" s="27"/>
      <c r="D3" s="27"/>
      <c r="E3" s="27"/>
      <c r="F3" s="27"/>
      <c r="G3" s="27"/>
      <c r="H3" s="27"/>
    </row>
    <row r="4" spans="1:8" x14ac:dyDescent="0.2">
      <c r="A4" s="6">
        <v>1</v>
      </c>
      <c r="B4" s="7" t="s">
        <v>5</v>
      </c>
      <c r="C4" s="6" t="s">
        <v>6</v>
      </c>
      <c r="D4" s="8">
        <v>378</v>
      </c>
      <c r="E4" s="9"/>
      <c r="F4" s="9">
        <f>E4*18%</f>
        <v>0</v>
      </c>
      <c r="G4" s="29">
        <f>E4+F4</f>
        <v>0</v>
      </c>
      <c r="H4" s="29">
        <f>D4*G4</f>
        <v>0</v>
      </c>
    </row>
    <row r="5" spans="1:8" s="5" customFormat="1" x14ac:dyDescent="0.2">
      <c r="A5" s="6">
        <v>2</v>
      </c>
      <c r="B5" s="10" t="s">
        <v>7</v>
      </c>
      <c r="C5" s="6" t="s">
        <v>6</v>
      </c>
      <c r="D5" s="8">
        <v>621</v>
      </c>
      <c r="E5" s="9"/>
      <c r="F5" s="9">
        <f t="shared" ref="F5:F49" si="0">E5*18%</f>
        <v>0</v>
      </c>
      <c r="G5" s="29">
        <f t="shared" ref="G5:G49" si="1">E5+F5</f>
        <v>0</v>
      </c>
      <c r="H5" s="29">
        <f t="shared" ref="H5:H49" si="2">D5*G5</f>
        <v>0</v>
      </c>
    </row>
    <row r="6" spans="1:8" x14ac:dyDescent="0.2">
      <c r="A6" s="6">
        <v>3</v>
      </c>
      <c r="B6" s="7" t="s">
        <v>8</v>
      </c>
      <c r="C6" s="6" t="s">
        <v>9</v>
      </c>
      <c r="D6" s="8">
        <v>8237.2019199999995</v>
      </c>
      <c r="E6" s="9"/>
      <c r="F6" s="9">
        <f t="shared" si="0"/>
        <v>0</v>
      </c>
      <c r="G6" s="29">
        <f t="shared" si="1"/>
        <v>0</v>
      </c>
      <c r="H6" s="29">
        <f t="shared" si="2"/>
        <v>0</v>
      </c>
    </row>
    <row r="7" spans="1:8" x14ac:dyDescent="0.2">
      <c r="A7" s="6">
        <v>4</v>
      </c>
      <c r="B7" s="7" t="s">
        <v>10</v>
      </c>
      <c r="C7" s="6" t="s">
        <v>9</v>
      </c>
      <c r="D7" s="8">
        <v>8246.1287999999986</v>
      </c>
      <c r="E7" s="9"/>
      <c r="F7" s="9">
        <f t="shared" si="0"/>
        <v>0</v>
      </c>
      <c r="G7" s="29">
        <f t="shared" si="1"/>
        <v>0</v>
      </c>
      <c r="H7" s="29">
        <f t="shared" si="2"/>
        <v>0</v>
      </c>
    </row>
    <row r="8" spans="1:8" x14ac:dyDescent="0.2">
      <c r="A8" s="6">
        <v>5</v>
      </c>
      <c r="B8" s="7" t="s">
        <v>11</v>
      </c>
      <c r="C8" s="6" t="s">
        <v>9</v>
      </c>
      <c r="D8" s="8">
        <v>4712.0939999999991</v>
      </c>
      <c r="E8" s="9"/>
      <c r="F8" s="9">
        <f t="shared" si="0"/>
        <v>0</v>
      </c>
      <c r="G8" s="29">
        <f t="shared" si="1"/>
        <v>0</v>
      </c>
      <c r="H8" s="29">
        <f t="shared" si="2"/>
        <v>0</v>
      </c>
    </row>
    <row r="9" spans="1:8" x14ac:dyDescent="0.2">
      <c r="A9" s="6">
        <v>6</v>
      </c>
      <c r="B9" s="7" t="s">
        <v>12</v>
      </c>
      <c r="C9" s="6" t="s">
        <v>9</v>
      </c>
      <c r="D9" s="8">
        <v>2342.2999999999997</v>
      </c>
      <c r="E9" s="9"/>
      <c r="F9" s="9">
        <f t="shared" si="0"/>
        <v>0</v>
      </c>
      <c r="G9" s="29">
        <f t="shared" si="1"/>
        <v>0</v>
      </c>
      <c r="H9" s="29">
        <f t="shared" si="2"/>
        <v>0</v>
      </c>
    </row>
    <row r="10" spans="1:8" x14ac:dyDescent="0.2">
      <c r="A10" s="6">
        <v>7</v>
      </c>
      <c r="B10" s="11" t="s">
        <v>378</v>
      </c>
      <c r="C10" s="6" t="s">
        <v>9</v>
      </c>
      <c r="D10" s="8">
        <v>880.18560000000002</v>
      </c>
      <c r="E10" s="9"/>
      <c r="F10" s="9">
        <f t="shared" si="0"/>
        <v>0</v>
      </c>
      <c r="G10" s="29">
        <f t="shared" si="1"/>
        <v>0</v>
      </c>
      <c r="H10" s="29">
        <f t="shared" si="2"/>
        <v>0</v>
      </c>
    </row>
    <row r="11" spans="1:8" x14ac:dyDescent="0.2">
      <c r="A11" s="6">
        <v>8</v>
      </c>
      <c r="B11" s="7" t="s">
        <v>13</v>
      </c>
      <c r="C11" s="6" t="s">
        <v>6</v>
      </c>
      <c r="D11" s="8">
        <v>378</v>
      </c>
      <c r="E11" s="9"/>
      <c r="F11" s="9">
        <f t="shared" si="0"/>
        <v>0</v>
      </c>
      <c r="G11" s="29">
        <f t="shared" si="1"/>
        <v>0</v>
      </c>
      <c r="H11" s="29">
        <f t="shared" si="2"/>
        <v>0</v>
      </c>
    </row>
    <row r="12" spans="1:8" x14ac:dyDescent="0.2">
      <c r="A12" s="6">
        <v>9</v>
      </c>
      <c r="B12" s="7" t="s">
        <v>14</v>
      </c>
      <c r="C12" s="6" t="s">
        <v>6</v>
      </c>
      <c r="D12" s="8">
        <v>621</v>
      </c>
      <c r="E12" s="9"/>
      <c r="F12" s="9">
        <f t="shared" si="0"/>
        <v>0</v>
      </c>
      <c r="G12" s="29">
        <f t="shared" si="1"/>
        <v>0</v>
      </c>
      <c r="H12" s="29">
        <f t="shared" si="2"/>
        <v>0</v>
      </c>
    </row>
    <row r="13" spans="1:8" x14ac:dyDescent="0.2">
      <c r="A13" s="6">
        <v>10</v>
      </c>
      <c r="B13" s="7" t="s">
        <v>15</v>
      </c>
      <c r="C13" s="6" t="s">
        <v>9</v>
      </c>
      <c r="D13" s="8">
        <v>2997</v>
      </c>
      <c r="E13" s="9"/>
      <c r="F13" s="9">
        <f t="shared" si="0"/>
        <v>0</v>
      </c>
      <c r="G13" s="29">
        <f t="shared" si="1"/>
        <v>0</v>
      </c>
      <c r="H13" s="29">
        <f t="shared" si="2"/>
        <v>0</v>
      </c>
    </row>
    <row r="14" spans="1:8" x14ac:dyDescent="0.2">
      <c r="A14" s="6">
        <v>11</v>
      </c>
      <c r="B14" s="7" t="s">
        <v>16</v>
      </c>
      <c r="C14" s="6" t="s">
        <v>9</v>
      </c>
      <c r="D14" s="8">
        <v>300.59910000000002</v>
      </c>
      <c r="E14" s="9"/>
      <c r="F14" s="9">
        <f t="shared" si="0"/>
        <v>0</v>
      </c>
      <c r="G14" s="29">
        <f t="shared" si="1"/>
        <v>0</v>
      </c>
      <c r="H14" s="29">
        <f t="shared" si="2"/>
        <v>0</v>
      </c>
    </row>
    <row r="15" spans="1:8" x14ac:dyDescent="0.2">
      <c r="A15" s="6">
        <v>12</v>
      </c>
      <c r="B15" s="7" t="s">
        <v>17</v>
      </c>
      <c r="C15" s="6" t="s">
        <v>9</v>
      </c>
      <c r="D15" s="8">
        <v>1202.3964000000001</v>
      </c>
      <c r="E15" s="9"/>
      <c r="F15" s="9">
        <f t="shared" si="0"/>
        <v>0</v>
      </c>
      <c r="G15" s="29">
        <f t="shared" si="1"/>
        <v>0</v>
      </c>
      <c r="H15" s="29">
        <f t="shared" si="2"/>
        <v>0</v>
      </c>
    </row>
    <row r="16" spans="1:8" x14ac:dyDescent="0.2">
      <c r="A16" s="6">
        <v>13</v>
      </c>
      <c r="B16" s="7" t="s">
        <v>18</v>
      </c>
      <c r="C16" s="6" t="s">
        <v>6</v>
      </c>
      <c r="D16" s="8">
        <v>208</v>
      </c>
      <c r="E16" s="9"/>
      <c r="F16" s="9">
        <f t="shared" si="0"/>
        <v>0</v>
      </c>
      <c r="G16" s="29">
        <f t="shared" si="1"/>
        <v>0</v>
      </c>
      <c r="H16" s="29">
        <f t="shared" si="2"/>
        <v>0</v>
      </c>
    </row>
    <row r="17" spans="1:8" x14ac:dyDescent="0.2">
      <c r="A17" s="6">
        <v>14</v>
      </c>
      <c r="B17" s="7" t="s">
        <v>19</v>
      </c>
      <c r="C17" s="6" t="s">
        <v>20</v>
      </c>
      <c r="D17" s="8">
        <v>70</v>
      </c>
      <c r="E17" s="9"/>
      <c r="F17" s="9">
        <f t="shared" si="0"/>
        <v>0</v>
      </c>
      <c r="G17" s="29">
        <f t="shared" si="1"/>
        <v>0</v>
      </c>
      <c r="H17" s="29">
        <f t="shared" si="2"/>
        <v>0</v>
      </c>
    </row>
    <row r="18" spans="1:8" x14ac:dyDescent="0.2">
      <c r="A18" s="6">
        <v>15</v>
      </c>
      <c r="B18" s="7" t="s">
        <v>21</v>
      </c>
      <c r="C18" s="6" t="s">
        <v>20</v>
      </c>
      <c r="D18" s="8">
        <v>138</v>
      </c>
      <c r="E18" s="9"/>
      <c r="F18" s="9">
        <f t="shared" si="0"/>
        <v>0</v>
      </c>
      <c r="G18" s="29">
        <f t="shared" si="1"/>
        <v>0</v>
      </c>
      <c r="H18" s="29">
        <f t="shared" si="2"/>
        <v>0</v>
      </c>
    </row>
    <row r="19" spans="1:8" x14ac:dyDescent="0.2">
      <c r="A19" s="6">
        <v>16</v>
      </c>
      <c r="B19" s="7" t="s">
        <v>22</v>
      </c>
      <c r="C19" s="6" t="s">
        <v>6</v>
      </c>
      <c r="D19" s="8">
        <v>264</v>
      </c>
      <c r="E19" s="9"/>
      <c r="F19" s="9">
        <f t="shared" si="0"/>
        <v>0</v>
      </c>
      <c r="G19" s="29">
        <f t="shared" si="1"/>
        <v>0</v>
      </c>
      <c r="H19" s="29">
        <f t="shared" si="2"/>
        <v>0</v>
      </c>
    </row>
    <row r="20" spans="1:8" x14ac:dyDescent="0.2">
      <c r="A20" s="6">
        <v>17</v>
      </c>
      <c r="B20" s="7" t="s">
        <v>23</v>
      </c>
      <c r="C20" s="6" t="s">
        <v>9</v>
      </c>
      <c r="D20" s="8">
        <v>1050</v>
      </c>
      <c r="E20" s="9"/>
      <c r="F20" s="9">
        <f t="shared" si="0"/>
        <v>0</v>
      </c>
      <c r="G20" s="29">
        <f t="shared" si="1"/>
        <v>0</v>
      </c>
      <c r="H20" s="29">
        <f t="shared" si="2"/>
        <v>0</v>
      </c>
    </row>
    <row r="21" spans="1:8" x14ac:dyDescent="0.2">
      <c r="A21" s="6">
        <v>18</v>
      </c>
      <c r="B21" s="12" t="s">
        <v>24</v>
      </c>
      <c r="C21" s="30" t="s">
        <v>9</v>
      </c>
      <c r="D21" s="8">
        <v>2070</v>
      </c>
      <c r="E21" s="9"/>
      <c r="F21" s="9">
        <f t="shared" si="0"/>
        <v>0</v>
      </c>
      <c r="G21" s="29">
        <f t="shared" si="1"/>
        <v>0</v>
      </c>
      <c r="H21" s="29">
        <f t="shared" si="2"/>
        <v>0</v>
      </c>
    </row>
    <row r="22" spans="1:8" x14ac:dyDescent="0.2">
      <c r="A22" s="6">
        <v>19</v>
      </c>
      <c r="B22" s="7" t="s">
        <v>382</v>
      </c>
      <c r="C22" s="6" t="s">
        <v>6</v>
      </c>
      <c r="D22" s="8">
        <v>111</v>
      </c>
      <c r="E22" s="9"/>
      <c r="F22" s="9">
        <f t="shared" si="0"/>
        <v>0</v>
      </c>
      <c r="G22" s="29">
        <f t="shared" si="1"/>
        <v>0</v>
      </c>
      <c r="H22" s="29">
        <f t="shared" si="2"/>
        <v>0</v>
      </c>
    </row>
    <row r="23" spans="1:8" x14ac:dyDescent="0.2">
      <c r="A23" s="6">
        <v>20</v>
      </c>
      <c r="B23" s="7" t="s">
        <v>25</v>
      </c>
      <c r="C23" s="6" t="s">
        <v>6</v>
      </c>
      <c r="D23" s="8">
        <v>294</v>
      </c>
      <c r="E23" s="9"/>
      <c r="F23" s="9">
        <f t="shared" si="0"/>
        <v>0</v>
      </c>
      <c r="G23" s="29">
        <f t="shared" si="1"/>
        <v>0</v>
      </c>
      <c r="H23" s="29">
        <f t="shared" si="2"/>
        <v>0</v>
      </c>
    </row>
    <row r="24" spans="1:8" s="5" customFormat="1" x14ac:dyDescent="0.2">
      <c r="A24" s="6">
        <v>21</v>
      </c>
      <c r="B24" s="10" t="s">
        <v>26</v>
      </c>
      <c r="C24" s="6" t="s">
        <v>6</v>
      </c>
      <c r="D24" s="8">
        <v>483</v>
      </c>
      <c r="E24" s="9"/>
      <c r="F24" s="9">
        <f t="shared" si="0"/>
        <v>0</v>
      </c>
      <c r="G24" s="29">
        <f t="shared" si="1"/>
        <v>0</v>
      </c>
      <c r="H24" s="29">
        <f t="shared" si="2"/>
        <v>0</v>
      </c>
    </row>
    <row r="25" spans="1:8" x14ac:dyDescent="0.2">
      <c r="A25" s="6">
        <v>22</v>
      </c>
      <c r="B25" s="7" t="s">
        <v>27</v>
      </c>
      <c r="C25" s="6" t="s">
        <v>6</v>
      </c>
      <c r="D25" s="8">
        <v>1064</v>
      </c>
      <c r="E25" s="9"/>
      <c r="F25" s="9">
        <f t="shared" si="0"/>
        <v>0</v>
      </c>
      <c r="G25" s="29">
        <f t="shared" si="1"/>
        <v>0</v>
      </c>
      <c r="H25" s="29">
        <f t="shared" si="2"/>
        <v>0</v>
      </c>
    </row>
    <row r="26" spans="1:8" s="5" customFormat="1" x14ac:dyDescent="0.2">
      <c r="A26" s="6">
        <v>23</v>
      </c>
      <c r="B26" s="13" t="s">
        <v>28</v>
      </c>
      <c r="C26" s="14" t="s">
        <v>6</v>
      </c>
      <c r="D26" s="8">
        <v>1748</v>
      </c>
      <c r="E26" s="15"/>
      <c r="F26" s="9">
        <f t="shared" si="0"/>
        <v>0</v>
      </c>
      <c r="G26" s="29">
        <f t="shared" si="1"/>
        <v>0</v>
      </c>
      <c r="H26" s="29">
        <f t="shared" si="2"/>
        <v>0</v>
      </c>
    </row>
    <row r="27" spans="1:8" x14ac:dyDescent="0.2">
      <c r="A27" s="6">
        <v>24</v>
      </c>
      <c r="B27" s="7" t="s">
        <v>29</v>
      </c>
      <c r="C27" s="6" t="s">
        <v>6</v>
      </c>
      <c r="D27" s="8">
        <v>336</v>
      </c>
      <c r="E27" s="9"/>
      <c r="F27" s="9">
        <f t="shared" si="0"/>
        <v>0</v>
      </c>
      <c r="G27" s="29">
        <f t="shared" si="1"/>
        <v>0</v>
      </c>
      <c r="H27" s="29">
        <f t="shared" si="2"/>
        <v>0</v>
      </c>
    </row>
    <row r="28" spans="1:8" x14ac:dyDescent="0.2">
      <c r="A28" s="6">
        <v>25</v>
      </c>
      <c r="B28" s="7" t="s">
        <v>30</v>
      </c>
      <c r="C28" s="6" t="s">
        <v>6</v>
      </c>
      <c r="D28" s="8">
        <v>336</v>
      </c>
      <c r="E28" s="9"/>
      <c r="F28" s="9">
        <f t="shared" si="0"/>
        <v>0</v>
      </c>
      <c r="G28" s="29">
        <f t="shared" si="1"/>
        <v>0</v>
      </c>
      <c r="H28" s="29">
        <f t="shared" si="2"/>
        <v>0</v>
      </c>
    </row>
    <row r="29" spans="1:8" s="5" customFormat="1" x14ac:dyDescent="0.2">
      <c r="A29" s="6">
        <v>26</v>
      </c>
      <c r="B29" s="10" t="s">
        <v>31</v>
      </c>
      <c r="C29" s="6" t="s">
        <v>6</v>
      </c>
      <c r="D29" s="8">
        <v>552</v>
      </c>
      <c r="E29" s="9"/>
      <c r="F29" s="9">
        <f t="shared" si="0"/>
        <v>0</v>
      </c>
      <c r="G29" s="29">
        <f t="shared" si="1"/>
        <v>0</v>
      </c>
      <c r="H29" s="29">
        <f t="shared" si="2"/>
        <v>0</v>
      </c>
    </row>
    <row r="30" spans="1:8" s="5" customFormat="1" x14ac:dyDescent="0.2">
      <c r="A30" s="6">
        <v>27</v>
      </c>
      <c r="B30" s="10" t="s">
        <v>32</v>
      </c>
      <c r="C30" s="6" t="s">
        <v>6</v>
      </c>
      <c r="D30" s="8">
        <v>552</v>
      </c>
      <c r="E30" s="9"/>
      <c r="F30" s="9">
        <f t="shared" si="0"/>
        <v>0</v>
      </c>
      <c r="G30" s="29">
        <f t="shared" si="1"/>
        <v>0</v>
      </c>
      <c r="H30" s="29">
        <f t="shared" si="2"/>
        <v>0</v>
      </c>
    </row>
    <row r="31" spans="1:8" x14ac:dyDescent="0.2">
      <c r="A31" s="6">
        <v>28</v>
      </c>
      <c r="B31" s="7" t="s">
        <v>33</v>
      </c>
      <c r="C31" s="6" t="s">
        <v>6</v>
      </c>
      <c r="D31" s="8">
        <v>14</v>
      </c>
      <c r="E31" s="9"/>
      <c r="F31" s="9">
        <f t="shared" si="0"/>
        <v>0</v>
      </c>
      <c r="G31" s="29">
        <f t="shared" si="1"/>
        <v>0</v>
      </c>
      <c r="H31" s="29">
        <f t="shared" si="2"/>
        <v>0</v>
      </c>
    </row>
    <row r="32" spans="1:8" s="5" customFormat="1" x14ac:dyDescent="0.2">
      <c r="A32" s="6">
        <v>29</v>
      </c>
      <c r="B32" s="16" t="s">
        <v>34</v>
      </c>
      <c r="C32" s="6" t="s">
        <v>6</v>
      </c>
      <c r="D32" s="8">
        <v>23</v>
      </c>
      <c r="E32" s="17"/>
      <c r="F32" s="9">
        <f t="shared" si="0"/>
        <v>0</v>
      </c>
      <c r="G32" s="29">
        <f t="shared" si="1"/>
        <v>0</v>
      </c>
      <c r="H32" s="29">
        <f t="shared" si="2"/>
        <v>0</v>
      </c>
    </row>
    <row r="33" spans="1:8" x14ac:dyDescent="0.2">
      <c r="A33" s="6">
        <v>30</v>
      </c>
      <c r="B33" s="7" t="s">
        <v>35</v>
      </c>
      <c r="C33" s="6" t="s">
        <v>6</v>
      </c>
      <c r="D33" s="8">
        <v>42</v>
      </c>
      <c r="E33" s="9"/>
      <c r="F33" s="9">
        <f t="shared" si="0"/>
        <v>0</v>
      </c>
      <c r="G33" s="29">
        <f t="shared" si="1"/>
        <v>0</v>
      </c>
      <c r="H33" s="29">
        <f t="shared" si="2"/>
        <v>0</v>
      </c>
    </row>
    <row r="34" spans="1:8" s="5" customFormat="1" x14ac:dyDescent="0.2">
      <c r="A34" s="6">
        <v>31</v>
      </c>
      <c r="B34" s="13" t="s">
        <v>36</v>
      </c>
      <c r="C34" s="14" t="s">
        <v>6</v>
      </c>
      <c r="D34" s="8">
        <v>69</v>
      </c>
      <c r="E34" s="15"/>
      <c r="F34" s="9">
        <f t="shared" si="0"/>
        <v>0</v>
      </c>
      <c r="G34" s="29">
        <f t="shared" si="1"/>
        <v>0</v>
      </c>
      <c r="H34" s="29">
        <f t="shared" si="2"/>
        <v>0</v>
      </c>
    </row>
    <row r="35" spans="1:8" x14ac:dyDescent="0.2">
      <c r="A35" s="6">
        <v>32</v>
      </c>
      <c r="B35" s="7" t="s">
        <v>37</v>
      </c>
      <c r="C35" s="6" t="s">
        <v>6</v>
      </c>
      <c r="D35" s="8">
        <v>777</v>
      </c>
      <c r="E35" s="9"/>
      <c r="F35" s="9">
        <f t="shared" si="0"/>
        <v>0</v>
      </c>
      <c r="G35" s="29">
        <f t="shared" si="1"/>
        <v>0</v>
      </c>
      <c r="H35" s="29">
        <f t="shared" si="2"/>
        <v>0</v>
      </c>
    </row>
    <row r="36" spans="1:8" x14ac:dyDescent="0.2">
      <c r="A36" s="6">
        <v>33</v>
      </c>
      <c r="B36" s="7" t="s">
        <v>38</v>
      </c>
      <c r="C36" s="6" t="s">
        <v>39</v>
      </c>
      <c r="D36" s="8">
        <v>43.26</v>
      </c>
      <c r="E36" s="9"/>
      <c r="F36" s="9">
        <f t="shared" si="0"/>
        <v>0</v>
      </c>
      <c r="G36" s="29">
        <f t="shared" si="1"/>
        <v>0</v>
      </c>
      <c r="H36" s="29">
        <f t="shared" si="2"/>
        <v>0</v>
      </c>
    </row>
    <row r="37" spans="1:8" s="5" customFormat="1" x14ac:dyDescent="0.2">
      <c r="A37" s="6">
        <v>34</v>
      </c>
      <c r="B37" s="7" t="s">
        <v>40</v>
      </c>
      <c r="C37" s="6" t="s">
        <v>39</v>
      </c>
      <c r="D37" s="8">
        <v>71.069999999999993</v>
      </c>
      <c r="E37" s="9"/>
      <c r="F37" s="9">
        <f t="shared" si="0"/>
        <v>0</v>
      </c>
      <c r="G37" s="29">
        <f t="shared" si="1"/>
        <v>0</v>
      </c>
      <c r="H37" s="29">
        <f t="shared" si="2"/>
        <v>0</v>
      </c>
    </row>
    <row r="38" spans="1:8" x14ac:dyDescent="0.2">
      <c r="A38" s="6">
        <v>35</v>
      </c>
      <c r="B38" s="7" t="s">
        <v>41</v>
      </c>
      <c r="C38" s="6" t="s">
        <v>6</v>
      </c>
      <c r="D38" s="8">
        <v>336</v>
      </c>
      <c r="E38" s="9"/>
      <c r="F38" s="9">
        <f t="shared" si="0"/>
        <v>0</v>
      </c>
      <c r="G38" s="29">
        <f t="shared" si="1"/>
        <v>0</v>
      </c>
      <c r="H38" s="29">
        <f t="shared" si="2"/>
        <v>0</v>
      </c>
    </row>
    <row r="39" spans="1:8" s="5" customFormat="1" x14ac:dyDescent="0.2">
      <c r="A39" s="6">
        <v>36</v>
      </c>
      <c r="B39" s="7" t="s">
        <v>42</v>
      </c>
      <c r="C39" s="6" t="s">
        <v>6</v>
      </c>
      <c r="D39" s="8">
        <v>552</v>
      </c>
      <c r="E39" s="9"/>
      <c r="F39" s="9">
        <f t="shared" si="0"/>
        <v>0</v>
      </c>
      <c r="G39" s="29">
        <f t="shared" si="1"/>
        <v>0</v>
      </c>
      <c r="H39" s="29">
        <f t="shared" si="2"/>
        <v>0</v>
      </c>
    </row>
    <row r="40" spans="1:8" x14ac:dyDescent="0.2">
      <c r="A40" s="6">
        <v>37</v>
      </c>
      <c r="B40" s="7" t="s">
        <v>43</v>
      </c>
      <c r="C40" s="6" t="s">
        <v>6</v>
      </c>
      <c r="D40" s="8">
        <v>84</v>
      </c>
      <c r="E40" s="9"/>
      <c r="F40" s="9">
        <f t="shared" si="0"/>
        <v>0</v>
      </c>
      <c r="G40" s="29">
        <f t="shared" si="1"/>
        <v>0</v>
      </c>
      <c r="H40" s="29">
        <f t="shared" si="2"/>
        <v>0</v>
      </c>
    </row>
    <row r="41" spans="1:8" s="5" customFormat="1" x14ac:dyDescent="0.2">
      <c r="A41" s="6">
        <v>38</v>
      </c>
      <c r="B41" s="10" t="s">
        <v>44</v>
      </c>
      <c r="C41" s="6" t="s">
        <v>6</v>
      </c>
      <c r="D41" s="8">
        <v>138</v>
      </c>
      <c r="E41" s="9"/>
      <c r="F41" s="9">
        <f t="shared" si="0"/>
        <v>0</v>
      </c>
      <c r="G41" s="29">
        <f t="shared" si="1"/>
        <v>0</v>
      </c>
      <c r="H41" s="29">
        <f t="shared" si="2"/>
        <v>0</v>
      </c>
    </row>
    <row r="42" spans="1:8" x14ac:dyDescent="0.2">
      <c r="A42" s="6">
        <v>39</v>
      </c>
      <c r="B42" s="7" t="s">
        <v>45</v>
      </c>
      <c r="C42" s="6" t="s">
        <v>6</v>
      </c>
      <c r="D42" s="8">
        <v>42</v>
      </c>
      <c r="E42" s="9"/>
      <c r="F42" s="9">
        <f t="shared" si="0"/>
        <v>0</v>
      </c>
      <c r="G42" s="29">
        <f t="shared" si="1"/>
        <v>0</v>
      </c>
      <c r="H42" s="29">
        <f t="shared" si="2"/>
        <v>0</v>
      </c>
    </row>
    <row r="43" spans="1:8" s="5" customFormat="1" x14ac:dyDescent="0.2">
      <c r="A43" s="6">
        <v>40</v>
      </c>
      <c r="B43" s="10" t="s">
        <v>46</v>
      </c>
      <c r="C43" s="6" t="s">
        <v>6</v>
      </c>
      <c r="D43" s="8">
        <v>69</v>
      </c>
      <c r="E43" s="9"/>
      <c r="F43" s="9">
        <f t="shared" si="0"/>
        <v>0</v>
      </c>
      <c r="G43" s="29">
        <f t="shared" si="1"/>
        <v>0</v>
      </c>
      <c r="H43" s="29">
        <f t="shared" si="2"/>
        <v>0</v>
      </c>
    </row>
    <row r="44" spans="1:8" x14ac:dyDescent="0.2">
      <c r="A44" s="6">
        <v>41</v>
      </c>
      <c r="B44" s="7" t="s">
        <v>47</v>
      </c>
      <c r="C44" s="6" t="s">
        <v>6</v>
      </c>
      <c r="D44" s="8">
        <v>851</v>
      </c>
      <c r="E44" s="9"/>
      <c r="F44" s="9">
        <f t="shared" si="0"/>
        <v>0</v>
      </c>
      <c r="G44" s="29">
        <f t="shared" si="1"/>
        <v>0</v>
      </c>
      <c r="H44" s="29">
        <f t="shared" si="2"/>
        <v>0</v>
      </c>
    </row>
    <row r="45" spans="1:8" x14ac:dyDescent="0.2">
      <c r="A45" s="6">
        <v>42</v>
      </c>
      <c r="B45" s="7" t="s">
        <v>48</v>
      </c>
      <c r="C45" s="6" t="s">
        <v>9</v>
      </c>
      <c r="D45" s="8">
        <v>222.96200000000002</v>
      </c>
      <c r="E45" s="9"/>
      <c r="F45" s="9">
        <f t="shared" si="0"/>
        <v>0</v>
      </c>
      <c r="G45" s="29">
        <f t="shared" si="1"/>
        <v>0</v>
      </c>
      <c r="H45" s="29">
        <f t="shared" si="2"/>
        <v>0</v>
      </c>
    </row>
    <row r="46" spans="1:8" x14ac:dyDescent="0.2">
      <c r="A46" s="6">
        <v>43</v>
      </c>
      <c r="B46" s="7" t="s">
        <v>49</v>
      </c>
      <c r="C46" s="6" t="s">
        <v>9</v>
      </c>
      <c r="D46" s="8">
        <v>2685.1760000000004</v>
      </c>
      <c r="E46" s="9"/>
      <c r="F46" s="9">
        <f t="shared" si="0"/>
        <v>0</v>
      </c>
      <c r="G46" s="29">
        <f t="shared" si="1"/>
        <v>0</v>
      </c>
      <c r="H46" s="29">
        <f t="shared" si="2"/>
        <v>0</v>
      </c>
    </row>
    <row r="47" spans="1:8" x14ac:dyDescent="0.2">
      <c r="A47" s="6">
        <v>44</v>
      </c>
      <c r="B47" s="7" t="s">
        <v>50</v>
      </c>
      <c r="C47" s="6" t="s">
        <v>6</v>
      </c>
      <c r="D47" s="8">
        <v>1400</v>
      </c>
      <c r="E47" s="9"/>
      <c r="F47" s="9">
        <f t="shared" si="0"/>
        <v>0</v>
      </c>
      <c r="G47" s="29">
        <f t="shared" si="1"/>
        <v>0</v>
      </c>
      <c r="H47" s="29">
        <f t="shared" si="2"/>
        <v>0</v>
      </c>
    </row>
    <row r="48" spans="1:8" x14ac:dyDescent="0.2">
      <c r="A48" s="6">
        <v>45</v>
      </c>
      <c r="B48" s="7" t="s">
        <v>51</v>
      </c>
      <c r="C48" s="6" t="s">
        <v>52</v>
      </c>
      <c r="D48" s="8">
        <v>902</v>
      </c>
      <c r="E48" s="9"/>
      <c r="F48" s="9">
        <f t="shared" si="0"/>
        <v>0</v>
      </c>
      <c r="G48" s="29">
        <f t="shared" si="1"/>
        <v>0</v>
      </c>
      <c r="H48" s="29">
        <f t="shared" si="2"/>
        <v>0</v>
      </c>
    </row>
    <row r="49" spans="1:8" x14ac:dyDescent="0.2">
      <c r="A49" s="6">
        <v>46</v>
      </c>
      <c r="B49" s="7" t="s">
        <v>53</v>
      </c>
      <c r="C49" s="6" t="s">
        <v>52</v>
      </c>
      <c r="D49" s="8">
        <v>1850</v>
      </c>
      <c r="E49" s="9"/>
      <c r="F49" s="9">
        <f t="shared" si="0"/>
        <v>0</v>
      </c>
      <c r="G49" s="29">
        <f t="shared" si="1"/>
        <v>0</v>
      </c>
      <c r="H49" s="29">
        <f t="shared" si="2"/>
        <v>0</v>
      </c>
    </row>
    <row r="50" spans="1:8" ht="63.75" x14ac:dyDescent="0.2">
      <c r="A50" s="3" t="s">
        <v>54</v>
      </c>
      <c r="B50" s="4" t="s">
        <v>55</v>
      </c>
      <c r="C50" s="6"/>
      <c r="D50" s="8"/>
      <c r="E50" s="9"/>
      <c r="F50" s="9"/>
      <c r="G50" s="26"/>
      <c r="H50" s="26"/>
    </row>
    <row r="51" spans="1:8" ht="33.75" x14ac:dyDescent="0.2">
      <c r="A51" s="6">
        <v>1</v>
      </c>
      <c r="B51" s="7" t="s">
        <v>379</v>
      </c>
      <c r="C51" s="6" t="s">
        <v>6</v>
      </c>
      <c r="D51" s="8">
        <v>1</v>
      </c>
      <c r="E51" s="9"/>
      <c r="F51" s="9">
        <f t="shared" ref="F51:F114" si="3">E51*18%</f>
        <v>0</v>
      </c>
      <c r="G51" s="29">
        <f t="shared" ref="G51:G114" si="4">E51+F51</f>
        <v>0</v>
      </c>
      <c r="H51" s="29">
        <f t="shared" ref="H51:H114" si="5">D51*G51</f>
        <v>0</v>
      </c>
    </row>
    <row r="52" spans="1:8" ht="33.75" x14ac:dyDescent="0.2">
      <c r="A52" s="6">
        <v>2</v>
      </c>
      <c r="B52" s="7" t="s">
        <v>56</v>
      </c>
      <c r="C52" s="6" t="s">
        <v>6</v>
      </c>
      <c r="D52" s="8">
        <v>9</v>
      </c>
      <c r="E52" s="9"/>
      <c r="F52" s="9">
        <f t="shared" si="3"/>
        <v>0</v>
      </c>
      <c r="G52" s="29">
        <f t="shared" si="4"/>
        <v>0</v>
      </c>
      <c r="H52" s="29">
        <f t="shared" si="5"/>
        <v>0</v>
      </c>
    </row>
    <row r="53" spans="1:8" x14ac:dyDescent="0.2">
      <c r="A53" s="6">
        <v>3</v>
      </c>
      <c r="B53" s="18" t="s">
        <v>57</v>
      </c>
      <c r="C53" s="6" t="s">
        <v>6</v>
      </c>
      <c r="D53" s="8">
        <v>6</v>
      </c>
      <c r="E53" s="9"/>
      <c r="F53" s="9">
        <f t="shared" si="3"/>
        <v>0</v>
      </c>
      <c r="G53" s="29">
        <f t="shared" si="4"/>
        <v>0</v>
      </c>
      <c r="H53" s="29">
        <f t="shared" si="5"/>
        <v>0</v>
      </c>
    </row>
    <row r="54" spans="1:8" ht="22.5" x14ac:dyDescent="0.2">
      <c r="A54" s="6">
        <v>4</v>
      </c>
      <c r="B54" s="7" t="s">
        <v>58</v>
      </c>
      <c r="C54" s="6" t="s">
        <v>6</v>
      </c>
      <c r="D54" s="8">
        <v>1</v>
      </c>
      <c r="E54" s="9"/>
      <c r="F54" s="9">
        <f t="shared" si="3"/>
        <v>0</v>
      </c>
      <c r="G54" s="29">
        <f t="shared" si="4"/>
        <v>0</v>
      </c>
      <c r="H54" s="29">
        <f t="shared" si="5"/>
        <v>0</v>
      </c>
    </row>
    <row r="55" spans="1:8" x14ac:dyDescent="0.2">
      <c r="A55" s="6">
        <v>5</v>
      </c>
      <c r="B55" s="7" t="s">
        <v>59</v>
      </c>
      <c r="C55" s="6"/>
      <c r="D55" s="31"/>
      <c r="E55" s="9"/>
      <c r="F55" s="9"/>
      <c r="G55" s="29"/>
      <c r="H55" s="29"/>
    </row>
    <row r="56" spans="1:8" x14ac:dyDescent="0.2">
      <c r="A56" s="6">
        <v>6</v>
      </c>
      <c r="B56" s="7" t="s">
        <v>60</v>
      </c>
      <c r="C56" s="6" t="s">
        <v>6</v>
      </c>
      <c r="D56" s="8">
        <v>1</v>
      </c>
      <c r="E56" s="9"/>
      <c r="F56" s="9">
        <f t="shared" si="3"/>
        <v>0</v>
      </c>
      <c r="G56" s="29">
        <f t="shared" si="4"/>
        <v>0</v>
      </c>
      <c r="H56" s="29">
        <f t="shared" si="5"/>
        <v>0</v>
      </c>
    </row>
    <row r="57" spans="1:8" x14ac:dyDescent="0.2">
      <c r="A57" s="6">
        <v>7</v>
      </c>
      <c r="B57" s="7" t="s">
        <v>61</v>
      </c>
      <c r="C57" s="6" t="s">
        <v>6</v>
      </c>
      <c r="D57" s="8">
        <v>2</v>
      </c>
      <c r="E57" s="9"/>
      <c r="F57" s="9">
        <f t="shared" si="3"/>
        <v>0</v>
      </c>
      <c r="G57" s="29">
        <f t="shared" si="4"/>
        <v>0</v>
      </c>
      <c r="H57" s="29">
        <f t="shared" si="5"/>
        <v>0</v>
      </c>
    </row>
    <row r="58" spans="1:8" x14ac:dyDescent="0.2">
      <c r="A58" s="6">
        <v>8</v>
      </c>
      <c r="B58" s="7" t="s">
        <v>62</v>
      </c>
      <c r="C58" s="6" t="s">
        <v>63</v>
      </c>
      <c r="D58" s="8">
        <v>1</v>
      </c>
      <c r="E58" s="9"/>
      <c r="F58" s="9">
        <f t="shared" si="3"/>
        <v>0</v>
      </c>
      <c r="G58" s="29">
        <f t="shared" si="4"/>
        <v>0</v>
      </c>
      <c r="H58" s="29">
        <f t="shared" si="5"/>
        <v>0</v>
      </c>
    </row>
    <row r="59" spans="1:8" x14ac:dyDescent="0.2">
      <c r="A59" s="6">
        <v>9</v>
      </c>
      <c r="B59" s="7" t="s">
        <v>64</v>
      </c>
      <c r="C59" s="6" t="s">
        <v>6</v>
      </c>
      <c r="D59" s="8">
        <v>1</v>
      </c>
      <c r="E59" s="9"/>
      <c r="F59" s="9">
        <f t="shared" si="3"/>
        <v>0</v>
      </c>
      <c r="G59" s="29">
        <f t="shared" si="4"/>
        <v>0</v>
      </c>
      <c r="H59" s="29">
        <f t="shared" si="5"/>
        <v>0</v>
      </c>
    </row>
    <row r="60" spans="1:8" x14ac:dyDescent="0.2">
      <c r="A60" s="6">
        <v>10</v>
      </c>
      <c r="B60" s="7" t="s">
        <v>65</v>
      </c>
      <c r="C60" s="6" t="s">
        <v>6</v>
      </c>
      <c r="D60" s="8">
        <v>16</v>
      </c>
      <c r="E60" s="9"/>
      <c r="F60" s="9">
        <f t="shared" si="3"/>
        <v>0</v>
      </c>
      <c r="G60" s="29">
        <f t="shared" si="4"/>
        <v>0</v>
      </c>
      <c r="H60" s="29">
        <f t="shared" si="5"/>
        <v>0</v>
      </c>
    </row>
    <row r="61" spans="1:8" x14ac:dyDescent="0.2">
      <c r="A61" s="6">
        <v>11</v>
      </c>
      <c r="B61" s="7" t="s">
        <v>66</v>
      </c>
      <c r="C61" s="6" t="s">
        <v>6</v>
      </c>
      <c r="D61" s="8">
        <v>8</v>
      </c>
      <c r="E61" s="9"/>
      <c r="F61" s="9">
        <f t="shared" si="3"/>
        <v>0</v>
      </c>
      <c r="G61" s="29">
        <f t="shared" si="4"/>
        <v>0</v>
      </c>
      <c r="H61" s="29">
        <f t="shared" si="5"/>
        <v>0</v>
      </c>
    </row>
    <row r="62" spans="1:8" ht="22.5" x14ac:dyDescent="0.2">
      <c r="A62" s="6">
        <v>12</v>
      </c>
      <c r="B62" s="7" t="s">
        <v>67</v>
      </c>
      <c r="C62" s="6" t="s">
        <v>68</v>
      </c>
      <c r="D62" s="8">
        <v>200</v>
      </c>
      <c r="E62" s="9"/>
      <c r="F62" s="9">
        <f t="shared" si="3"/>
        <v>0</v>
      </c>
      <c r="G62" s="29">
        <f t="shared" si="4"/>
        <v>0</v>
      </c>
      <c r="H62" s="29">
        <f t="shared" si="5"/>
        <v>0</v>
      </c>
    </row>
    <row r="63" spans="1:8" ht="22.5" x14ac:dyDescent="0.2">
      <c r="A63" s="6">
        <v>13</v>
      </c>
      <c r="B63" s="7" t="s">
        <v>69</v>
      </c>
      <c r="C63" s="6" t="s">
        <v>68</v>
      </c>
      <c r="D63" s="8">
        <v>50</v>
      </c>
      <c r="E63" s="9"/>
      <c r="F63" s="9">
        <f t="shared" si="3"/>
        <v>0</v>
      </c>
      <c r="G63" s="29">
        <f t="shared" si="4"/>
        <v>0</v>
      </c>
      <c r="H63" s="29">
        <f t="shared" si="5"/>
        <v>0</v>
      </c>
    </row>
    <row r="64" spans="1:8" ht="22.5" x14ac:dyDescent="0.2">
      <c r="A64" s="6">
        <v>14</v>
      </c>
      <c r="B64" s="7" t="s">
        <v>70</v>
      </c>
      <c r="C64" s="6" t="s">
        <v>68</v>
      </c>
      <c r="D64" s="8">
        <v>50</v>
      </c>
      <c r="E64" s="9"/>
      <c r="F64" s="9">
        <f t="shared" si="3"/>
        <v>0</v>
      </c>
      <c r="G64" s="29">
        <f t="shared" si="4"/>
        <v>0</v>
      </c>
      <c r="H64" s="29">
        <f t="shared" si="5"/>
        <v>0</v>
      </c>
    </row>
    <row r="65" spans="1:8" x14ac:dyDescent="0.2">
      <c r="A65" s="6">
        <v>15</v>
      </c>
      <c r="B65" s="7" t="s">
        <v>71</v>
      </c>
      <c r="C65" s="6" t="s">
        <v>68</v>
      </c>
      <c r="D65" s="8">
        <v>60</v>
      </c>
      <c r="E65" s="9"/>
      <c r="F65" s="9">
        <f t="shared" si="3"/>
        <v>0</v>
      </c>
      <c r="G65" s="29">
        <f t="shared" si="4"/>
        <v>0</v>
      </c>
      <c r="H65" s="29">
        <f t="shared" si="5"/>
        <v>0</v>
      </c>
    </row>
    <row r="66" spans="1:8" x14ac:dyDescent="0.2">
      <c r="A66" s="6">
        <v>16</v>
      </c>
      <c r="B66" s="7" t="s">
        <v>72</v>
      </c>
      <c r="C66" s="6" t="s">
        <v>68</v>
      </c>
      <c r="D66" s="8">
        <v>100</v>
      </c>
      <c r="E66" s="9"/>
      <c r="F66" s="9">
        <f t="shared" si="3"/>
        <v>0</v>
      </c>
      <c r="G66" s="29">
        <f t="shared" si="4"/>
        <v>0</v>
      </c>
      <c r="H66" s="29">
        <f t="shared" si="5"/>
        <v>0</v>
      </c>
    </row>
    <row r="67" spans="1:8" x14ac:dyDescent="0.2">
      <c r="A67" s="6">
        <v>17</v>
      </c>
      <c r="B67" s="7" t="s">
        <v>73</v>
      </c>
      <c r="C67" s="6" t="s">
        <v>68</v>
      </c>
      <c r="D67" s="8">
        <v>100</v>
      </c>
      <c r="E67" s="9"/>
      <c r="F67" s="9">
        <f t="shared" si="3"/>
        <v>0</v>
      </c>
      <c r="G67" s="29">
        <f t="shared" si="4"/>
        <v>0</v>
      </c>
      <c r="H67" s="29">
        <f t="shared" si="5"/>
        <v>0</v>
      </c>
    </row>
    <row r="68" spans="1:8" x14ac:dyDescent="0.2">
      <c r="A68" s="6">
        <v>18</v>
      </c>
      <c r="B68" s="7" t="s">
        <v>74</v>
      </c>
      <c r="C68" s="6" t="s">
        <v>68</v>
      </c>
      <c r="D68" s="8">
        <v>100</v>
      </c>
      <c r="E68" s="9"/>
      <c r="F68" s="9">
        <f t="shared" si="3"/>
        <v>0</v>
      </c>
      <c r="G68" s="29">
        <f t="shared" si="4"/>
        <v>0</v>
      </c>
      <c r="H68" s="29">
        <f t="shared" si="5"/>
        <v>0</v>
      </c>
    </row>
    <row r="69" spans="1:8" x14ac:dyDescent="0.2">
      <c r="A69" s="6">
        <v>19</v>
      </c>
      <c r="B69" s="7" t="s">
        <v>75</v>
      </c>
      <c r="C69" s="6" t="s">
        <v>68</v>
      </c>
      <c r="D69" s="8">
        <v>200</v>
      </c>
      <c r="E69" s="9"/>
      <c r="F69" s="9">
        <f t="shared" si="3"/>
        <v>0</v>
      </c>
      <c r="G69" s="29">
        <f t="shared" si="4"/>
        <v>0</v>
      </c>
      <c r="H69" s="29">
        <f t="shared" si="5"/>
        <v>0</v>
      </c>
    </row>
    <row r="70" spans="1:8" x14ac:dyDescent="0.2">
      <c r="A70" s="6">
        <v>20</v>
      </c>
      <c r="B70" s="7" t="s">
        <v>76</v>
      </c>
      <c r="C70" s="6" t="s">
        <v>63</v>
      </c>
      <c r="D70" s="8">
        <v>1</v>
      </c>
      <c r="E70" s="9"/>
      <c r="F70" s="9">
        <f t="shared" si="3"/>
        <v>0</v>
      </c>
      <c r="G70" s="29">
        <f t="shared" si="4"/>
        <v>0</v>
      </c>
      <c r="H70" s="29">
        <f t="shared" si="5"/>
        <v>0</v>
      </c>
    </row>
    <row r="71" spans="1:8" x14ac:dyDescent="0.2">
      <c r="A71" s="6">
        <v>21</v>
      </c>
      <c r="B71" s="7" t="s">
        <v>77</v>
      </c>
      <c r="C71" s="6" t="s">
        <v>6</v>
      </c>
      <c r="D71" s="8">
        <v>4</v>
      </c>
      <c r="E71" s="9"/>
      <c r="F71" s="9">
        <f t="shared" si="3"/>
        <v>0</v>
      </c>
      <c r="G71" s="29">
        <f t="shared" si="4"/>
        <v>0</v>
      </c>
      <c r="H71" s="29">
        <f t="shared" si="5"/>
        <v>0</v>
      </c>
    </row>
    <row r="72" spans="1:8" x14ac:dyDescent="0.2">
      <c r="A72" s="6">
        <v>22</v>
      </c>
      <c r="B72" s="7" t="s">
        <v>78</v>
      </c>
      <c r="C72" s="6" t="s">
        <v>6</v>
      </c>
      <c r="D72" s="8">
        <v>1</v>
      </c>
      <c r="E72" s="9"/>
      <c r="F72" s="9">
        <f t="shared" si="3"/>
        <v>0</v>
      </c>
      <c r="G72" s="29">
        <f t="shared" si="4"/>
        <v>0</v>
      </c>
      <c r="H72" s="29">
        <f t="shared" si="5"/>
        <v>0</v>
      </c>
    </row>
    <row r="73" spans="1:8" x14ac:dyDescent="0.2">
      <c r="A73" s="6">
        <v>23</v>
      </c>
      <c r="B73" s="7" t="s">
        <v>79</v>
      </c>
      <c r="C73" s="6" t="s">
        <v>6</v>
      </c>
      <c r="D73" s="8">
        <v>2</v>
      </c>
      <c r="E73" s="9"/>
      <c r="F73" s="9">
        <f t="shared" si="3"/>
        <v>0</v>
      </c>
      <c r="G73" s="29">
        <f t="shared" si="4"/>
        <v>0</v>
      </c>
      <c r="H73" s="29">
        <f t="shared" si="5"/>
        <v>0</v>
      </c>
    </row>
    <row r="74" spans="1:8" x14ac:dyDescent="0.2">
      <c r="A74" s="6">
        <v>24</v>
      </c>
      <c r="B74" s="7" t="s">
        <v>80</v>
      </c>
      <c r="C74" s="6" t="s">
        <v>6</v>
      </c>
      <c r="D74" s="8">
        <v>1</v>
      </c>
      <c r="E74" s="9"/>
      <c r="F74" s="9">
        <f t="shared" si="3"/>
        <v>0</v>
      </c>
      <c r="G74" s="29">
        <f t="shared" si="4"/>
        <v>0</v>
      </c>
      <c r="H74" s="29">
        <f t="shared" si="5"/>
        <v>0</v>
      </c>
    </row>
    <row r="75" spans="1:8" x14ac:dyDescent="0.2">
      <c r="A75" s="6">
        <v>25</v>
      </c>
      <c r="B75" s="7" t="s">
        <v>81</v>
      </c>
      <c r="C75" s="6" t="s">
        <v>6</v>
      </c>
      <c r="D75" s="8">
        <v>2</v>
      </c>
      <c r="E75" s="9"/>
      <c r="F75" s="9">
        <f t="shared" si="3"/>
        <v>0</v>
      </c>
      <c r="G75" s="29">
        <f t="shared" si="4"/>
        <v>0</v>
      </c>
      <c r="H75" s="29">
        <f t="shared" si="5"/>
        <v>0</v>
      </c>
    </row>
    <row r="76" spans="1:8" x14ac:dyDescent="0.2">
      <c r="A76" s="6">
        <v>26</v>
      </c>
      <c r="B76" s="7" t="s">
        <v>82</v>
      </c>
      <c r="C76" s="6" t="s">
        <v>6</v>
      </c>
      <c r="D76" s="8">
        <v>1</v>
      </c>
      <c r="E76" s="9"/>
      <c r="F76" s="9">
        <f t="shared" si="3"/>
        <v>0</v>
      </c>
      <c r="G76" s="29">
        <f t="shared" si="4"/>
        <v>0</v>
      </c>
      <c r="H76" s="29">
        <f t="shared" si="5"/>
        <v>0</v>
      </c>
    </row>
    <row r="77" spans="1:8" x14ac:dyDescent="0.2">
      <c r="A77" s="6">
        <v>27</v>
      </c>
      <c r="B77" s="7" t="s">
        <v>83</v>
      </c>
      <c r="C77" s="6" t="s">
        <v>6</v>
      </c>
      <c r="D77" s="8">
        <v>1</v>
      </c>
      <c r="E77" s="9"/>
      <c r="F77" s="9">
        <f t="shared" si="3"/>
        <v>0</v>
      </c>
      <c r="G77" s="29">
        <f t="shared" si="4"/>
        <v>0</v>
      </c>
      <c r="H77" s="29">
        <f t="shared" si="5"/>
        <v>0</v>
      </c>
    </row>
    <row r="78" spans="1:8" x14ac:dyDescent="0.2">
      <c r="A78" s="6">
        <v>28</v>
      </c>
      <c r="B78" s="7" t="s">
        <v>84</v>
      </c>
      <c r="C78" s="6" t="s">
        <v>6</v>
      </c>
      <c r="D78" s="8">
        <v>1</v>
      </c>
      <c r="E78" s="9"/>
      <c r="F78" s="9">
        <f t="shared" si="3"/>
        <v>0</v>
      </c>
      <c r="G78" s="29">
        <f t="shared" si="4"/>
        <v>0</v>
      </c>
      <c r="H78" s="29">
        <f t="shared" si="5"/>
        <v>0</v>
      </c>
    </row>
    <row r="79" spans="1:8" x14ac:dyDescent="0.2">
      <c r="A79" s="6">
        <v>29</v>
      </c>
      <c r="B79" s="7" t="s">
        <v>62</v>
      </c>
      <c r="C79" s="6" t="s">
        <v>20</v>
      </c>
      <c r="D79" s="8">
        <v>1</v>
      </c>
      <c r="E79" s="9"/>
      <c r="F79" s="9">
        <f t="shared" si="3"/>
        <v>0</v>
      </c>
      <c r="G79" s="29">
        <f t="shared" si="4"/>
        <v>0</v>
      </c>
      <c r="H79" s="29">
        <f t="shared" si="5"/>
        <v>0</v>
      </c>
    </row>
    <row r="80" spans="1:8" x14ac:dyDescent="0.2">
      <c r="A80" s="6">
        <v>30</v>
      </c>
      <c r="B80" s="7" t="s">
        <v>65</v>
      </c>
      <c r="C80" s="6" t="s">
        <v>6</v>
      </c>
      <c r="D80" s="8">
        <v>32</v>
      </c>
      <c r="E80" s="9"/>
      <c r="F80" s="9">
        <f t="shared" si="3"/>
        <v>0</v>
      </c>
      <c r="G80" s="29">
        <f t="shared" si="4"/>
        <v>0</v>
      </c>
      <c r="H80" s="29">
        <f t="shared" si="5"/>
        <v>0</v>
      </c>
    </row>
    <row r="81" spans="1:8" x14ac:dyDescent="0.2">
      <c r="A81" s="6">
        <v>31</v>
      </c>
      <c r="B81" s="7" t="s">
        <v>66</v>
      </c>
      <c r="C81" s="6" t="s">
        <v>6</v>
      </c>
      <c r="D81" s="8">
        <v>16</v>
      </c>
      <c r="E81" s="9"/>
      <c r="F81" s="9">
        <f t="shared" si="3"/>
        <v>0</v>
      </c>
      <c r="G81" s="29">
        <f t="shared" si="4"/>
        <v>0</v>
      </c>
      <c r="H81" s="29">
        <f t="shared" si="5"/>
        <v>0</v>
      </c>
    </row>
    <row r="82" spans="1:8" x14ac:dyDescent="0.2">
      <c r="A82" s="6">
        <v>32</v>
      </c>
      <c r="B82" s="7" t="s">
        <v>85</v>
      </c>
      <c r="C82" s="6" t="s">
        <v>6</v>
      </c>
      <c r="D82" s="8">
        <v>1</v>
      </c>
      <c r="E82" s="9"/>
      <c r="F82" s="9">
        <f t="shared" si="3"/>
        <v>0</v>
      </c>
      <c r="G82" s="29">
        <f t="shared" si="4"/>
        <v>0</v>
      </c>
      <c r="H82" s="29">
        <f t="shared" si="5"/>
        <v>0</v>
      </c>
    </row>
    <row r="83" spans="1:8" x14ac:dyDescent="0.2">
      <c r="A83" s="6">
        <v>33</v>
      </c>
      <c r="B83" s="7" t="s">
        <v>86</v>
      </c>
      <c r="C83" s="6" t="s">
        <v>6</v>
      </c>
      <c r="D83" s="8">
        <v>1</v>
      </c>
      <c r="E83" s="9"/>
      <c r="F83" s="9">
        <f t="shared" si="3"/>
        <v>0</v>
      </c>
      <c r="G83" s="29">
        <f t="shared" si="4"/>
        <v>0</v>
      </c>
      <c r="H83" s="29">
        <f t="shared" si="5"/>
        <v>0</v>
      </c>
    </row>
    <row r="84" spans="1:8" x14ac:dyDescent="0.2">
      <c r="A84" s="6">
        <v>34</v>
      </c>
      <c r="B84" s="7" t="s">
        <v>87</v>
      </c>
      <c r="C84" s="6" t="s">
        <v>6</v>
      </c>
      <c r="D84" s="8">
        <v>1</v>
      </c>
      <c r="E84" s="9"/>
      <c r="F84" s="9">
        <f t="shared" si="3"/>
        <v>0</v>
      </c>
      <c r="G84" s="29">
        <f t="shared" si="4"/>
        <v>0</v>
      </c>
      <c r="H84" s="29">
        <f t="shared" si="5"/>
        <v>0</v>
      </c>
    </row>
    <row r="85" spans="1:8" x14ac:dyDescent="0.2">
      <c r="A85" s="6">
        <v>35</v>
      </c>
      <c r="B85" s="7" t="s">
        <v>88</v>
      </c>
      <c r="C85" s="6" t="s">
        <v>68</v>
      </c>
      <c r="D85" s="8">
        <v>40</v>
      </c>
      <c r="E85" s="9"/>
      <c r="F85" s="9">
        <f t="shared" si="3"/>
        <v>0</v>
      </c>
      <c r="G85" s="29">
        <f t="shared" si="4"/>
        <v>0</v>
      </c>
      <c r="H85" s="29">
        <f t="shared" si="5"/>
        <v>0</v>
      </c>
    </row>
    <row r="86" spans="1:8" x14ac:dyDescent="0.2">
      <c r="A86" s="6">
        <v>36</v>
      </c>
      <c r="B86" s="7" t="s">
        <v>89</v>
      </c>
      <c r="C86" s="6" t="s">
        <v>68</v>
      </c>
      <c r="D86" s="8">
        <v>40</v>
      </c>
      <c r="E86" s="9"/>
      <c r="F86" s="9">
        <f t="shared" si="3"/>
        <v>0</v>
      </c>
      <c r="G86" s="29">
        <f t="shared" si="4"/>
        <v>0</v>
      </c>
      <c r="H86" s="29">
        <f t="shared" si="5"/>
        <v>0</v>
      </c>
    </row>
    <row r="87" spans="1:8" ht="22.5" x14ac:dyDescent="0.2">
      <c r="A87" s="6">
        <v>37</v>
      </c>
      <c r="B87" s="7" t="s">
        <v>90</v>
      </c>
      <c r="C87" s="6" t="s">
        <v>68</v>
      </c>
      <c r="D87" s="8">
        <v>40</v>
      </c>
      <c r="E87" s="9"/>
      <c r="F87" s="9">
        <f t="shared" si="3"/>
        <v>0</v>
      </c>
      <c r="G87" s="29">
        <f t="shared" si="4"/>
        <v>0</v>
      </c>
      <c r="H87" s="29">
        <f t="shared" si="5"/>
        <v>0</v>
      </c>
    </row>
    <row r="88" spans="1:8" x14ac:dyDescent="0.2">
      <c r="A88" s="6">
        <v>38</v>
      </c>
      <c r="B88" s="7" t="s">
        <v>71</v>
      </c>
      <c r="C88" s="6" t="s">
        <v>68</v>
      </c>
      <c r="D88" s="8">
        <v>20</v>
      </c>
      <c r="E88" s="9"/>
      <c r="F88" s="9">
        <f t="shared" si="3"/>
        <v>0</v>
      </c>
      <c r="G88" s="29">
        <f t="shared" si="4"/>
        <v>0</v>
      </c>
      <c r="H88" s="29">
        <f t="shared" si="5"/>
        <v>0</v>
      </c>
    </row>
    <row r="89" spans="1:8" x14ac:dyDescent="0.2">
      <c r="A89" s="6">
        <v>39</v>
      </c>
      <c r="B89" s="7" t="s">
        <v>72</v>
      </c>
      <c r="C89" s="6" t="s">
        <v>68</v>
      </c>
      <c r="D89" s="8">
        <v>10</v>
      </c>
      <c r="E89" s="9"/>
      <c r="F89" s="9">
        <f t="shared" si="3"/>
        <v>0</v>
      </c>
      <c r="G89" s="29">
        <f t="shared" si="4"/>
        <v>0</v>
      </c>
      <c r="H89" s="29">
        <f t="shared" si="5"/>
        <v>0</v>
      </c>
    </row>
    <row r="90" spans="1:8" x14ac:dyDescent="0.2">
      <c r="A90" s="6">
        <v>40</v>
      </c>
      <c r="B90" s="7" t="s">
        <v>73</v>
      </c>
      <c r="C90" s="6" t="s">
        <v>68</v>
      </c>
      <c r="D90" s="8">
        <v>20</v>
      </c>
      <c r="E90" s="9"/>
      <c r="F90" s="9">
        <f t="shared" si="3"/>
        <v>0</v>
      </c>
      <c r="G90" s="29">
        <f t="shared" si="4"/>
        <v>0</v>
      </c>
      <c r="H90" s="29">
        <f t="shared" si="5"/>
        <v>0</v>
      </c>
    </row>
    <row r="91" spans="1:8" x14ac:dyDescent="0.2">
      <c r="A91" s="6">
        <v>41</v>
      </c>
      <c r="B91" s="7" t="s">
        <v>91</v>
      </c>
      <c r="C91" s="6" t="s">
        <v>68</v>
      </c>
      <c r="D91" s="8">
        <v>20</v>
      </c>
      <c r="E91" s="9"/>
      <c r="F91" s="9">
        <f t="shared" si="3"/>
        <v>0</v>
      </c>
      <c r="G91" s="29">
        <f t="shared" si="4"/>
        <v>0</v>
      </c>
      <c r="H91" s="29">
        <f t="shared" si="5"/>
        <v>0</v>
      </c>
    </row>
    <row r="92" spans="1:8" x14ac:dyDescent="0.2">
      <c r="A92" s="6">
        <v>42</v>
      </c>
      <c r="B92" s="7" t="s">
        <v>92</v>
      </c>
      <c r="C92" s="6" t="s">
        <v>68</v>
      </c>
      <c r="D92" s="8">
        <v>20</v>
      </c>
      <c r="E92" s="9"/>
      <c r="F92" s="9">
        <f t="shared" si="3"/>
        <v>0</v>
      </c>
      <c r="G92" s="29">
        <f t="shared" si="4"/>
        <v>0</v>
      </c>
      <c r="H92" s="29">
        <f t="shared" si="5"/>
        <v>0</v>
      </c>
    </row>
    <row r="93" spans="1:8" x14ac:dyDescent="0.2">
      <c r="A93" s="6">
        <v>43</v>
      </c>
      <c r="B93" s="7" t="s">
        <v>77</v>
      </c>
      <c r="C93" s="6" t="s">
        <v>6</v>
      </c>
      <c r="D93" s="8">
        <v>2</v>
      </c>
      <c r="E93" s="9"/>
      <c r="F93" s="9">
        <f t="shared" si="3"/>
        <v>0</v>
      </c>
      <c r="G93" s="29">
        <f t="shared" si="4"/>
        <v>0</v>
      </c>
      <c r="H93" s="29">
        <f t="shared" si="5"/>
        <v>0</v>
      </c>
    </row>
    <row r="94" spans="1:8" x14ac:dyDescent="0.2">
      <c r="A94" s="6">
        <v>44</v>
      </c>
      <c r="B94" s="7" t="s">
        <v>93</v>
      </c>
      <c r="C94" s="6" t="s">
        <v>94</v>
      </c>
      <c r="D94" s="8">
        <v>5301</v>
      </c>
      <c r="E94" s="9"/>
      <c r="F94" s="9">
        <f t="shared" si="3"/>
        <v>0</v>
      </c>
      <c r="G94" s="29">
        <f t="shared" si="4"/>
        <v>0</v>
      </c>
      <c r="H94" s="29">
        <f t="shared" si="5"/>
        <v>0</v>
      </c>
    </row>
    <row r="95" spans="1:8" x14ac:dyDescent="0.2">
      <c r="A95" s="6">
        <v>45</v>
      </c>
      <c r="B95" s="7" t="s">
        <v>95</v>
      </c>
      <c r="C95" s="6" t="s">
        <v>94</v>
      </c>
      <c r="D95" s="8">
        <v>720</v>
      </c>
      <c r="E95" s="9"/>
      <c r="F95" s="9">
        <f t="shared" si="3"/>
        <v>0</v>
      </c>
      <c r="G95" s="29">
        <f t="shared" si="4"/>
        <v>0</v>
      </c>
      <c r="H95" s="29">
        <f t="shared" si="5"/>
        <v>0</v>
      </c>
    </row>
    <row r="96" spans="1:8" x14ac:dyDescent="0.2">
      <c r="A96" s="6">
        <v>46</v>
      </c>
      <c r="B96" s="7" t="s">
        <v>382</v>
      </c>
      <c r="C96" s="6" t="s">
        <v>6</v>
      </c>
      <c r="D96" s="8">
        <v>40</v>
      </c>
      <c r="E96" s="9"/>
      <c r="F96" s="9">
        <f t="shared" si="3"/>
        <v>0</v>
      </c>
      <c r="G96" s="29">
        <f t="shared" si="4"/>
        <v>0</v>
      </c>
      <c r="H96" s="29">
        <f t="shared" si="5"/>
        <v>0</v>
      </c>
    </row>
    <row r="97" spans="1:8" ht="45" x14ac:dyDescent="0.2">
      <c r="A97" s="6">
        <v>47</v>
      </c>
      <c r="B97" s="7" t="s">
        <v>96</v>
      </c>
      <c r="C97" s="6" t="s">
        <v>94</v>
      </c>
      <c r="D97" s="8">
        <v>532</v>
      </c>
      <c r="E97" s="9"/>
      <c r="F97" s="9">
        <f t="shared" si="3"/>
        <v>0</v>
      </c>
      <c r="G97" s="29">
        <f t="shared" si="4"/>
        <v>0</v>
      </c>
      <c r="H97" s="29">
        <f t="shared" si="5"/>
        <v>0</v>
      </c>
    </row>
    <row r="98" spans="1:8" ht="22.5" x14ac:dyDescent="0.2">
      <c r="A98" s="6">
        <v>48</v>
      </c>
      <c r="B98" s="7" t="s">
        <v>380</v>
      </c>
      <c r="C98" s="6" t="s">
        <v>94</v>
      </c>
      <c r="D98" s="8">
        <v>229.44</v>
      </c>
      <c r="E98" s="9"/>
      <c r="F98" s="9">
        <f t="shared" si="3"/>
        <v>0</v>
      </c>
      <c r="G98" s="29">
        <f t="shared" si="4"/>
        <v>0</v>
      </c>
      <c r="H98" s="29">
        <f t="shared" si="5"/>
        <v>0</v>
      </c>
    </row>
    <row r="99" spans="1:8" x14ac:dyDescent="0.2">
      <c r="A99" s="6">
        <v>49</v>
      </c>
      <c r="B99" s="7" t="s">
        <v>97</v>
      </c>
      <c r="C99" s="6" t="s">
        <v>94</v>
      </c>
      <c r="D99" s="8">
        <v>500</v>
      </c>
      <c r="E99" s="9"/>
      <c r="F99" s="9">
        <f t="shared" si="3"/>
        <v>0</v>
      </c>
      <c r="G99" s="29">
        <f t="shared" si="4"/>
        <v>0</v>
      </c>
      <c r="H99" s="29">
        <f t="shared" si="5"/>
        <v>0</v>
      </c>
    </row>
    <row r="100" spans="1:8" x14ac:dyDescent="0.2">
      <c r="A100" s="6">
        <v>50</v>
      </c>
      <c r="B100" s="7" t="s">
        <v>98</v>
      </c>
      <c r="C100" s="6" t="s">
        <v>68</v>
      </c>
      <c r="D100" s="8">
        <v>10</v>
      </c>
      <c r="E100" s="9"/>
      <c r="F100" s="9">
        <f t="shared" si="3"/>
        <v>0</v>
      </c>
      <c r="G100" s="29">
        <f t="shared" si="4"/>
        <v>0</v>
      </c>
      <c r="H100" s="29">
        <f t="shared" si="5"/>
        <v>0</v>
      </c>
    </row>
    <row r="101" spans="1:8" x14ac:dyDescent="0.2">
      <c r="A101" s="6">
        <v>51</v>
      </c>
      <c r="B101" s="7" t="s">
        <v>99</v>
      </c>
      <c r="C101" s="6" t="s">
        <v>6</v>
      </c>
      <c r="D101" s="8">
        <v>1</v>
      </c>
      <c r="E101" s="9"/>
      <c r="F101" s="9">
        <f t="shared" si="3"/>
        <v>0</v>
      </c>
      <c r="G101" s="29">
        <f t="shared" si="4"/>
        <v>0</v>
      </c>
      <c r="H101" s="29">
        <f t="shared" si="5"/>
        <v>0</v>
      </c>
    </row>
    <row r="102" spans="1:8" ht="33.75" x14ac:dyDescent="0.2">
      <c r="A102" s="6">
        <v>52</v>
      </c>
      <c r="B102" s="7" t="s">
        <v>100</v>
      </c>
      <c r="C102" s="6" t="s">
        <v>68</v>
      </c>
      <c r="D102" s="8">
        <v>1200</v>
      </c>
      <c r="E102" s="9"/>
      <c r="F102" s="9">
        <f t="shared" si="3"/>
        <v>0</v>
      </c>
      <c r="G102" s="29">
        <f t="shared" si="4"/>
        <v>0</v>
      </c>
      <c r="H102" s="29">
        <f t="shared" si="5"/>
        <v>0</v>
      </c>
    </row>
    <row r="103" spans="1:8" x14ac:dyDescent="0.2">
      <c r="A103" s="6">
        <v>53</v>
      </c>
      <c r="B103" s="18" t="s">
        <v>101</v>
      </c>
      <c r="C103" s="6" t="s">
        <v>6</v>
      </c>
      <c r="D103" s="8">
        <v>12</v>
      </c>
      <c r="E103" s="9"/>
      <c r="F103" s="9">
        <f t="shared" si="3"/>
        <v>0</v>
      </c>
      <c r="G103" s="29">
        <f t="shared" si="4"/>
        <v>0</v>
      </c>
      <c r="H103" s="29">
        <f t="shared" si="5"/>
        <v>0</v>
      </c>
    </row>
    <row r="104" spans="1:8" x14ac:dyDescent="0.2">
      <c r="A104" s="6">
        <v>54</v>
      </c>
      <c r="B104" s="18" t="s">
        <v>102</v>
      </c>
      <c r="C104" s="6" t="s">
        <v>6</v>
      </c>
      <c r="D104" s="8">
        <v>12</v>
      </c>
      <c r="E104" s="9"/>
      <c r="F104" s="9">
        <f t="shared" si="3"/>
        <v>0</v>
      </c>
      <c r="G104" s="29">
        <f t="shared" si="4"/>
        <v>0</v>
      </c>
      <c r="H104" s="29">
        <f t="shared" si="5"/>
        <v>0</v>
      </c>
    </row>
    <row r="105" spans="1:8" ht="33.75" x14ac:dyDescent="0.2">
      <c r="A105" s="6">
        <v>55</v>
      </c>
      <c r="B105" s="7" t="s">
        <v>103</v>
      </c>
      <c r="C105" s="6" t="s">
        <v>6</v>
      </c>
      <c r="D105" s="8">
        <v>8</v>
      </c>
      <c r="E105" s="9"/>
      <c r="F105" s="9">
        <f t="shared" si="3"/>
        <v>0</v>
      </c>
      <c r="G105" s="29">
        <f t="shared" si="4"/>
        <v>0</v>
      </c>
      <c r="H105" s="29">
        <f t="shared" si="5"/>
        <v>0</v>
      </c>
    </row>
    <row r="106" spans="1:8" ht="22.5" x14ac:dyDescent="0.2">
      <c r="A106" s="6">
        <v>56</v>
      </c>
      <c r="B106" s="7" t="s">
        <v>104</v>
      </c>
      <c r="C106" s="6" t="s">
        <v>68</v>
      </c>
      <c r="D106" s="8">
        <v>100</v>
      </c>
      <c r="E106" s="9"/>
      <c r="F106" s="9">
        <f t="shared" si="3"/>
        <v>0</v>
      </c>
      <c r="G106" s="29">
        <f t="shared" si="4"/>
        <v>0</v>
      </c>
      <c r="H106" s="29">
        <f t="shared" si="5"/>
        <v>0</v>
      </c>
    </row>
    <row r="107" spans="1:8" x14ac:dyDescent="0.2">
      <c r="A107" s="6">
        <v>57</v>
      </c>
      <c r="B107" s="18" t="s">
        <v>105</v>
      </c>
      <c r="C107" s="6" t="s">
        <v>6</v>
      </c>
      <c r="D107" s="8">
        <v>2</v>
      </c>
      <c r="E107" s="9"/>
      <c r="F107" s="9">
        <f t="shared" si="3"/>
        <v>0</v>
      </c>
      <c r="G107" s="29">
        <f t="shared" si="4"/>
        <v>0</v>
      </c>
      <c r="H107" s="29">
        <f t="shared" si="5"/>
        <v>0</v>
      </c>
    </row>
    <row r="108" spans="1:8" ht="22.5" x14ac:dyDescent="0.2">
      <c r="A108" s="6">
        <v>58</v>
      </c>
      <c r="B108" s="7" t="s">
        <v>106</v>
      </c>
      <c r="C108" s="6" t="s">
        <v>6</v>
      </c>
      <c r="D108" s="8">
        <v>2</v>
      </c>
      <c r="E108" s="9"/>
      <c r="F108" s="9">
        <f t="shared" si="3"/>
        <v>0</v>
      </c>
      <c r="G108" s="29">
        <f t="shared" si="4"/>
        <v>0</v>
      </c>
      <c r="H108" s="29">
        <f t="shared" si="5"/>
        <v>0</v>
      </c>
    </row>
    <row r="109" spans="1:8" ht="33.75" x14ac:dyDescent="0.2">
      <c r="A109" s="6">
        <v>59</v>
      </c>
      <c r="B109" s="7" t="s">
        <v>107</v>
      </c>
      <c r="C109" s="6" t="s">
        <v>68</v>
      </c>
      <c r="D109" s="8">
        <v>1500</v>
      </c>
      <c r="E109" s="9"/>
      <c r="F109" s="9">
        <f t="shared" si="3"/>
        <v>0</v>
      </c>
      <c r="G109" s="29">
        <f t="shared" si="4"/>
        <v>0</v>
      </c>
      <c r="H109" s="29">
        <f t="shared" si="5"/>
        <v>0</v>
      </c>
    </row>
    <row r="110" spans="1:8" x14ac:dyDescent="0.2">
      <c r="A110" s="6">
        <v>60</v>
      </c>
      <c r="B110" s="18" t="s">
        <v>108</v>
      </c>
      <c r="C110" s="6" t="s">
        <v>6</v>
      </c>
      <c r="D110" s="8">
        <v>16</v>
      </c>
      <c r="E110" s="9"/>
      <c r="F110" s="9">
        <f t="shared" si="3"/>
        <v>0</v>
      </c>
      <c r="G110" s="29">
        <f t="shared" si="4"/>
        <v>0</v>
      </c>
      <c r="H110" s="29">
        <f t="shared" si="5"/>
        <v>0</v>
      </c>
    </row>
    <row r="111" spans="1:8" x14ac:dyDescent="0.2">
      <c r="A111" s="6">
        <v>61</v>
      </c>
      <c r="B111" s="18" t="s">
        <v>109</v>
      </c>
      <c r="C111" s="6" t="s">
        <v>6</v>
      </c>
      <c r="D111" s="8">
        <v>16</v>
      </c>
      <c r="E111" s="9"/>
      <c r="F111" s="9">
        <f t="shared" si="3"/>
        <v>0</v>
      </c>
      <c r="G111" s="29">
        <f t="shared" si="4"/>
        <v>0</v>
      </c>
      <c r="H111" s="29">
        <f t="shared" si="5"/>
        <v>0</v>
      </c>
    </row>
    <row r="112" spans="1:8" x14ac:dyDescent="0.2">
      <c r="A112" s="6">
        <v>62</v>
      </c>
      <c r="B112" s="7" t="s">
        <v>110</v>
      </c>
      <c r="C112" s="6" t="s">
        <v>68</v>
      </c>
      <c r="D112" s="8">
        <v>700</v>
      </c>
      <c r="E112" s="9"/>
      <c r="F112" s="9">
        <f t="shared" si="3"/>
        <v>0</v>
      </c>
      <c r="G112" s="29">
        <f t="shared" si="4"/>
        <v>0</v>
      </c>
      <c r="H112" s="29">
        <f t="shared" si="5"/>
        <v>0</v>
      </c>
    </row>
    <row r="113" spans="1:8" x14ac:dyDescent="0.2">
      <c r="A113" s="6">
        <v>63</v>
      </c>
      <c r="B113" s="7" t="s">
        <v>111</v>
      </c>
      <c r="C113" s="6" t="s">
        <v>68</v>
      </c>
      <c r="D113" s="8">
        <v>700</v>
      </c>
      <c r="E113" s="9"/>
      <c r="F113" s="9">
        <f t="shared" si="3"/>
        <v>0</v>
      </c>
      <c r="G113" s="29">
        <f t="shared" si="4"/>
        <v>0</v>
      </c>
      <c r="H113" s="29">
        <f t="shared" si="5"/>
        <v>0</v>
      </c>
    </row>
    <row r="114" spans="1:8" x14ac:dyDescent="0.2">
      <c r="A114" s="6">
        <v>64</v>
      </c>
      <c r="B114" s="7" t="s">
        <v>112</v>
      </c>
      <c r="C114" s="6" t="s">
        <v>68</v>
      </c>
      <c r="D114" s="8">
        <v>500</v>
      </c>
      <c r="E114" s="9"/>
      <c r="F114" s="9">
        <f t="shared" si="3"/>
        <v>0</v>
      </c>
      <c r="G114" s="29">
        <f t="shared" si="4"/>
        <v>0</v>
      </c>
      <c r="H114" s="29">
        <f t="shared" si="5"/>
        <v>0</v>
      </c>
    </row>
    <row r="115" spans="1:8" x14ac:dyDescent="0.2">
      <c r="A115" s="6">
        <v>65</v>
      </c>
      <c r="B115" s="7" t="s">
        <v>113</v>
      </c>
      <c r="C115" s="6" t="s">
        <v>68</v>
      </c>
      <c r="D115" s="8">
        <v>500</v>
      </c>
      <c r="E115" s="9"/>
      <c r="F115" s="9">
        <f t="shared" ref="F115:F123" si="6">E115*18%</f>
        <v>0</v>
      </c>
      <c r="G115" s="29">
        <f t="shared" ref="G115:G123" si="7">E115+F115</f>
        <v>0</v>
      </c>
      <c r="H115" s="29">
        <f t="shared" ref="H115:H123" si="8">D115*G115</f>
        <v>0</v>
      </c>
    </row>
    <row r="116" spans="1:8" ht="22.5" x14ac:dyDescent="0.2">
      <c r="A116" s="6">
        <v>66</v>
      </c>
      <c r="B116" s="7" t="s">
        <v>114</v>
      </c>
      <c r="C116" s="6" t="s">
        <v>68</v>
      </c>
      <c r="D116" s="8">
        <v>300</v>
      </c>
      <c r="E116" s="9"/>
      <c r="F116" s="9">
        <f t="shared" si="6"/>
        <v>0</v>
      </c>
      <c r="G116" s="29">
        <f t="shared" si="7"/>
        <v>0</v>
      </c>
      <c r="H116" s="29">
        <f t="shared" si="8"/>
        <v>0</v>
      </c>
    </row>
    <row r="117" spans="1:8" x14ac:dyDescent="0.2">
      <c r="A117" s="6">
        <v>67</v>
      </c>
      <c r="B117" s="7" t="s">
        <v>115</v>
      </c>
      <c r="C117" s="6" t="s">
        <v>68</v>
      </c>
      <c r="D117" s="8">
        <v>150</v>
      </c>
      <c r="E117" s="9"/>
      <c r="F117" s="9">
        <f t="shared" si="6"/>
        <v>0</v>
      </c>
      <c r="G117" s="29">
        <f t="shared" si="7"/>
        <v>0</v>
      </c>
      <c r="H117" s="29">
        <f t="shared" si="8"/>
        <v>0</v>
      </c>
    </row>
    <row r="118" spans="1:8" x14ac:dyDescent="0.2">
      <c r="A118" s="6">
        <v>68</v>
      </c>
      <c r="B118" s="7" t="s">
        <v>116</v>
      </c>
      <c r="C118" s="6" t="s">
        <v>68</v>
      </c>
      <c r="D118" s="8">
        <v>100</v>
      </c>
      <c r="E118" s="9"/>
      <c r="F118" s="9">
        <f t="shared" si="6"/>
        <v>0</v>
      </c>
      <c r="G118" s="29">
        <f t="shared" si="7"/>
        <v>0</v>
      </c>
      <c r="H118" s="29">
        <f t="shared" si="8"/>
        <v>0</v>
      </c>
    </row>
    <row r="119" spans="1:8" x14ac:dyDescent="0.2">
      <c r="A119" s="6">
        <v>69</v>
      </c>
      <c r="B119" s="7" t="s">
        <v>117</v>
      </c>
      <c r="C119" s="6" t="s">
        <v>68</v>
      </c>
      <c r="D119" s="8">
        <v>300</v>
      </c>
      <c r="E119" s="9"/>
      <c r="F119" s="9">
        <f t="shared" si="6"/>
        <v>0</v>
      </c>
      <c r="G119" s="29">
        <f t="shared" si="7"/>
        <v>0</v>
      </c>
      <c r="H119" s="29">
        <f t="shared" si="8"/>
        <v>0</v>
      </c>
    </row>
    <row r="120" spans="1:8" x14ac:dyDescent="0.2">
      <c r="A120" s="6">
        <v>70</v>
      </c>
      <c r="B120" s="7" t="s">
        <v>118</v>
      </c>
      <c r="C120" s="6" t="s">
        <v>68</v>
      </c>
      <c r="D120" s="8">
        <v>300</v>
      </c>
      <c r="E120" s="9"/>
      <c r="F120" s="9">
        <f t="shared" si="6"/>
        <v>0</v>
      </c>
      <c r="G120" s="29">
        <f t="shared" si="7"/>
        <v>0</v>
      </c>
      <c r="H120" s="29">
        <f t="shared" si="8"/>
        <v>0</v>
      </c>
    </row>
    <row r="121" spans="1:8" x14ac:dyDescent="0.2">
      <c r="A121" s="6">
        <v>71</v>
      </c>
      <c r="B121" s="7" t="s">
        <v>119</v>
      </c>
      <c r="C121" s="6" t="s">
        <v>68</v>
      </c>
      <c r="D121" s="8">
        <v>300</v>
      </c>
      <c r="E121" s="9"/>
      <c r="F121" s="9">
        <f t="shared" si="6"/>
        <v>0</v>
      </c>
      <c r="G121" s="29">
        <f t="shared" si="7"/>
        <v>0</v>
      </c>
      <c r="H121" s="29">
        <f t="shared" si="8"/>
        <v>0</v>
      </c>
    </row>
    <row r="122" spans="1:8" x14ac:dyDescent="0.2">
      <c r="A122" s="6">
        <v>72</v>
      </c>
      <c r="B122" s="7" t="s">
        <v>120</v>
      </c>
      <c r="C122" s="6" t="s">
        <v>63</v>
      </c>
      <c r="D122" s="8">
        <v>1</v>
      </c>
      <c r="E122" s="9"/>
      <c r="F122" s="9">
        <f t="shared" si="6"/>
        <v>0</v>
      </c>
      <c r="G122" s="29">
        <f t="shared" si="7"/>
        <v>0</v>
      </c>
      <c r="H122" s="29">
        <f t="shared" si="8"/>
        <v>0</v>
      </c>
    </row>
    <row r="123" spans="1:8" x14ac:dyDescent="0.2">
      <c r="A123" s="6">
        <v>73</v>
      </c>
      <c r="B123" s="7" t="s">
        <v>121</v>
      </c>
      <c r="C123" s="6" t="s">
        <v>122</v>
      </c>
      <c r="D123" s="8">
        <v>1</v>
      </c>
      <c r="E123" s="9"/>
      <c r="F123" s="9">
        <f t="shared" si="6"/>
        <v>0</v>
      </c>
      <c r="G123" s="29">
        <f t="shared" si="7"/>
        <v>0</v>
      </c>
      <c r="H123" s="29">
        <f t="shared" si="8"/>
        <v>0</v>
      </c>
    </row>
    <row r="124" spans="1:8" s="5" customFormat="1" ht="63.75" x14ac:dyDescent="0.25">
      <c r="A124" s="3" t="s">
        <v>123</v>
      </c>
      <c r="B124" s="4" t="s">
        <v>124</v>
      </c>
      <c r="C124" s="4" t="s">
        <v>3</v>
      </c>
      <c r="D124" s="3"/>
      <c r="E124" s="3"/>
      <c r="F124" s="3"/>
      <c r="G124" s="3"/>
      <c r="H124" s="3"/>
    </row>
    <row r="125" spans="1:8" s="5" customFormat="1" x14ac:dyDescent="0.2">
      <c r="A125" s="6">
        <v>1</v>
      </c>
      <c r="B125" s="7" t="s">
        <v>5</v>
      </c>
      <c r="C125" s="6" t="s">
        <v>6</v>
      </c>
      <c r="D125" s="8">
        <f t="shared" ref="D125:D170" si="9">D4</f>
        <v>378</v>
      </c>
      <c r="E125" s="9"/>
      <c r="F125" s="9">
        <f t="shared" ref="F125:F170" si="10">E125*18%</f>
        <v>0</v>
      </c>
      <c r="G125" s="29">
        <f t="shared" ref="G125:G170" si="11">E125+F125</f>
        <v>0</v>
      </c>
      <c r="H125" s="29">
        <f t="shared" ref="H125:H170" si="12">D125*G125</f>
        <v>0</v>
      </c>
    </row>
    <row r="126" spans="1:8" s="5" customFormat="1" x14ac:dyDescent="0.2">
      <c r="A126" s="6">
        <v>2</v>
      </c>
      <c r="B126" s="10" t="s">
        <v>7</v>
      </c>
      <c r="C126" s="6" t="s">
        <v>6</v>
      </c>
      <c r="D126" s="8">
        <f t="shared" si="9"/>
        <v>621</v>
      </c>
      <c r="E126" s="9"/>
      <c r="F126" s="9">
        <f t="shared" si="10"/>
        <v>0</v>
      </c>
      <c r="G126" s="29">
        <f t="shared" si="11"/>
        <v>0</v>
      </c>
      <c r="H126" s="29">
        <f t="shared" si="12"/>
        <v>0</v>
      </c>
    </row>
    <row r="127" spans="1:8" s="5" customFormat="1" x14ac:dyDescent="0.2">
      <c r="A127" s="6">
        <v>3</v>
      </c>
      <c r="B127" s="7" t="s">
        <v>8</v>
      </c>
      <c r="C127" s="6" t="s">
        <v>9</v>
      </c>
      <c r="D127" s="8">
        <f t="shared" si="9"/>
        <v>8237.2019199999995</v>
      </c>
      <c r="E127" s="9"/>
      <c r="F127" s="9">
        <f t="shared" si="10"/>
        <v>0</v>
      </c>
      <c r="G127" s="29">
        <f t="shared" si="11"/>
        <v>0</v>
      </c>
      <c r="H127" s="29">
        <f t="shared" si="12"/>
        <v>0</v>
      </c>
    </row>
    <row r="128" spans="1:8" s="5" customFormat="1" x14ac:dyDescent="0.2">
      <c r="A128" s="6">
        <v>4</v>
      </c>
      <c r="B128" s="7" t="s">
        <v>10</v>
      </c>
      <c r="C128" s="6" t="s">
        <v>9</v>
      </c>
      <c r="D128" s="8">
        <f t="shared" si="9"/>
        <v>8246.1287999999986</v>
      </c>
      <c r="E128" s="9"/>
      <c r="F128" s="9">
        <f t="shared" si="10"/>
        <v>0</v>
      </c>
      <c r="G128" s="29">
        <f t="shared" si="11"/>
        <v>0</v>
      </c>
      <c r="H128" s="29">
        <f t="shared" si="12"/>
        <v>0</v>
      </c>
    </row>
    <row r="129" spans="1:8" s="5" customFormat="1" x14ac:dyDescent="0.2">
      <c r="A129" s="6">
        <v>5</v>
      </c>
      <c r="B129" s="7" t="s">
        <v>11</v>
      </c>
      <c r="C129" s="6" t="s">
        <v>9</v>
      </c>
      <c r="D129" s="8">
        <f t="shared" si="9"/>
        <v>4712.0939999999991</v>
      </c>
      <c r="E129" s="9"/>
      <c r="F129" s="9">
        <f t="shared" si="10"/>
        <v>0</v>
      </c>
      <c r="G129" s="29">
        <f t="shared" si="11"/>
        <v>0</v>
      </c>
      <c r="H129" s="29">
        <f t="shared" si="12"/>
        <v>0</v>
      </c>
    </row>
    <row r="130" spans="1:8" s="5" customFormat="1" x14ac:dyDescent="0.2">
      <c r="A130" s="6">
        <v>6</v>
      </c>
      <c r="B130" s="7" t="s">
        <v>12</v>
      </c>
      <c r="C130" s="6" t="s">
        <v>9</v>
      </c>
      <c r="D130" s="8">
        <f t="shared" si="9"/>
        <v>2342.2999999999997</v>
      </c>
      <c r="E130" s="9"/>
      <c r="F130" s="9">
        <f t="shared" si="10"/>
        <v>0</v>
      </c>
      <c r="G130" s="29">
        <f t="shared" si="11"/>
        <v>0</v>
      </c>
      <c r="H130" s="29">
        <f t="shared" si="12"/>
        <v>0</v>
      </c>
    </row>
    <row r="131" spans="1:8" s="5" customFormat="1" x14ac:dyDescent="0.2">
      <c r="A131" s="6">
        <v>7</v>
      </c>
      <c r="B131" s="11" t="s">
        <v>378</v>
      </c>
      <c r="C131" s="6" t="s">
        <v>9</v>
      </c>
      <c r="D131" s="8">
        <f t="shared" si="9"/>
        <v>880.18560000000002</v>
      </c>
      <c r="E131" s="9"/>
      <c r="F131" s="9">
        <f t="shared" si="10"/>
        <v>0</v>
      </c>
      <c r="G131" s="29">
        <f t="shared" si="11"/>
        <v>0</v>
      </c>
      <c r="H131" s="29">
        <f t="shared" si="12"/>
        <v>0</v>
      </c>
    </row>
    <row r="132" spans="1:8" s="5" customFormat="1" x14ac:dyDescent="0.2">
      <c r="A132" s="6">
        <v>8</v>
      </c>
      <c r="B132" s="7" t="s">
        <v>13</v>
      </c>
      <c r="C132" s="6" t="s">
        <v>6</v>
      </c>
      <c r="D132" s="8">
        <f t="shared" si="9"/>
        <v>378</v>
      </c>
      <c r="E132" s="9"/>
      <c r="F132" s="9">
        <f t="shared" si="10"/>
        <v>0</v>
      </c>
      <c r="G132" s="29">
        <f t="shared" si="11"/>
        <v>0</v>
      </c>
      <c r="H132" s="29">
        <f t="shared" si="12"/>
        <v>0</v>
      </c>
    </row>
    <row r="133" spans="1:8" s="5" customFormat="1" x14ac:dyDescent="0.2">
      <c r="A133" s="6">
        <v>9</v>
      </c>
      <c r="B133" s="7" t="s">
        <v>14</v>
      </c>
      <c r="C133" s="6" t="s">
        <v>6</v>
      </c>
      <c r="D133" s="8">
        <f t="shared" si="9"/>
        <v>621</v>
      </c>
      <c r="E133" s="9"/>
      <c r="F133" s="9">
        <f t="shared" si="10"/>
        <v>0</v>
      </c>
      <c r="G133" s="29">
        <f t="shared" si="11"/>
        <v>0</v>
      </c>
      <c r="H133" s="29">
        <f t="shared" si="12"/>
        <v>0</v>
      </c>
    </row>
    <row r="134" spans="1:8" s="5" customFormat="1" x14ac:dyDescent="0.2">
      <c r="A134" s="6">
        <v>10</v>
      </c>
      <c r="B134" s="7" t="s">
        <v>15</v>
      </c>
      <c r="C134" s="6" t="s">
        <v>9</v>
      </c>
      <c r="D134" s="8">
        <f t="shared" si="9"/>
        <v>2997</v>
      </c>
      <c r="E134" s="9"/>
      <c r="F134" s="9">
        <f t="shared" si="10"/>
        <v>0</v>
      </c>
      <c r="G134" s="29">
        <f t="shared" si="11"/>
        <v>0</v>
      </c>
      <c r="H134" s="29">
        <f t="shared" si="12"/>
        <v>0</v>
      </c>
    </row>
    <row r="135" spans="1:8" s="5" customFormat="1" x14ac:dyDescent="0.2">
      <c r="A135" s="6">
        <v>11</v>
      </c>
      <c r="B135" s="7" t="s">
        <v>16</v>
      </c>
      <c r="C135" s="6" t="s">
        <v>9</v>
      </c>
      <c r="D135" s="8">
        <f t="shared" si="9"/>
        <v>300.59910000000002</v>
      </c>
      <c r="E135" s="9"/>
      <c r="F135" s="9">
        <f t="shared" si="10"/>
        <v>0</v>
      </c>
      <c r="G135" s="29">
        <f t="shared" si="11"/>
        <v>0</v>
      </c>
      <c r="H135" s="29">
        <f t="shared" si="12"/>
        <v>0</v>
      </c>
    </row>
    <row r="136" spans="1:8" s="5" customFormat="1" x14ac:dyDescent="0.2">
      <c r="A136" s="6">
        <v>12</v>
      </c>
      <c r="B136" s="7" t="s">
        <v>17</v>
      </c>
      <c r="C136" s="6" t="s">
        <v>9</v>
      </c>
      <c r="D136" s="8">
        <f t="shared" si="9"/>
        <v>1202.3964000000001</v>
      </c>
      <c r="E136" s="9"/>
      <c r="F136" s="9">
        <f t="shared" si="10"/>
        <v>0</v>
      </c>
      <c r="G136" s="29">
        <f t="shared" si="11"/>
        <v>0</v>
      </c>
      <c r="H136" s="29">
        <f t="shared" si="12"/>
        <v>0</v>
      </c>
    </row>
    <row r="137" spans="1:8" s="5" customFormat="1" x14ac:dyDescent="0.2">
      <c r="A137" s="6">
        <v>13</v>
      </c>
      <c r="B137" s="7" t="s">
        <v>18</v>
      </c>
      <c r="C137" s="6" t="s">
        <v>6</v>
      </c>
      <c r="D137" s="8">
        <f t="shared" si="9"/>
        <v>208</v>
      </c>
      <c r="E137" s="9"/>
      <c r="F137" s="9">
        <f t="shared" si="10"/>
        <v>0</v>
      </c>
      <c r="G137" s="29">
        <f t="shared" si="11"/>
        <v>0</v>
      </c>
      <c r="H137" s="29">
        <f t="shared" si="12"/>
        <v>0</v>
      </c>
    </row>
    <row r="138" spans="1:8" s="5" customFormat="1" x14ac:dyDescent="0.2">
      <c r="A138" s="6">
        <v>14</v>
      </c>
      <c r="B138" s="7" t="s">
        <v>19</v>
      </c>
      <c r="C138" s="6" t="s">
        <v>20</v>
      </c>
      <c r="D138" s="8">
        <f t="shared" si="9"/>
        <v>70</v>
      </c>
      <c r="E138" s="9"/>
      <c r="F138" s="9">
        <f t="shared" si="10"/>
        <v>0</v>
      </c>
      <c r="G138" s="29">
        <f t="shared" si="11"/>
        <v>0</v>
      </c>
      <c r="H138" s="29">
        <f t="shared" si="12"/>
        <v>0</v>
      </c>
    </row>
    <row r="139" spans="1:8" s="5" customFormat="1" x14ac:dyDescent="0.2">
      <c r="A139" s="6">
        <v>15</v>
      </c>
      <c r="B139" s="7" t="s">
        <v>21</v>
      </c>
      <c r="C139" s="6" t="s">
        <v>20</v>
      </c>
      <c r="D139" s="8">
        <f t="shared" si="9"/>
        <v>138</v>
      </c>
      <c r="E139" s="9"/>
      <c r="F139" s="9">
        <f t="shared" si="10"/>
        <v>0</v>
      </c>
      <c r="G139" s="29">
        <f t="shared" si="11"/>
        <v>0</v>
      </c>
      <c r="H139" s="29">
        <f t="shared" si="12"/>
        <v>0</v>
      </c>
    </row>
    <row r="140" spans="1:8" s="5" customFormat="1" x14ac:dyDescent="0.2">
      <c r="A140" s="6">
        <v>16</v>
      </c>
      <c r="B140" s="7" t="s">
        <v>22</v>
      </c>
      <c r="C140" s="6" t="s">
        <v>6</v>
      </c>
      <c r="D140" s="8">
        <f t="shared" si="9"/>
        <v>264</v>
      </c>
      <c r="E140" s="9"/>
      <c r="F140" s="9">
        <f t="shared" si="10"/>
        <v>0</v>
      </c>
      <c r="G140" s="29">
        <f t="shared" si="11"/>
        <v>0</v>
      </c>
      <c r="H140" s="29">
        <f t="shared" si="12"/>
        <v>0</v>
      </c>
    </row>
    <row r="141" spans="1:8" s="5" customFormat="1" x14ac:dyDescent="0.2">
      <c r="A141" s="6">
        <v>17</v>
      </c>
      <c r="B141" s="7" t="s">
        <v>23</v>
      </c>
      <c r="C141" s="6" t="s">
        <v>9</v>
      </c>
      <c r="D141" s="8">
        <f t="shared" si="9"/>
        <v>1050</v>
      </c>
      <c r="E141" s="9"/>
      <c r="F141" s="9">
        <f t="shared" si="10"/>
        <v>0</v>
      </c>
      <c r="G141" s="29">
        <f t="shared" si="11"/>
        <v>0</v>
      </c>
      <c r="H141" s="29">
        <f t="shared" si="12"/>
        <v>0</v>
      </c>
    </row>
    <row r="142" spans="1:8" s="5" customFormat="1" x14ac:dyDescent="0.2">
      <c r="A142" s="6">
        <v>18</v>
      </c>
      <c r="B142" s="12" t="s">
        <v>24</v>
      </c>
      <c r="C142" s="30" t="s">
        <v>9</v>
      </c>
      <c r="D142" s="8">
        <f t="shared" si="9"/>
        <v>2070</v>
      </c>
      <c r="E142" s="9"/>
      <c r="F142" s="9">
        <f t="shared" si="10"/>
        <v>0</v>
      </c>
      <c r="G142" s="29">
        <f t="shared" si="11"/>
        <v>0</v>
      </c>
      <c r="H142" s="29">
        <f t="shared" si="12"/>
        <v>0</v>
      </c>
    </row>
    <row r="143" spans="1:8" s="5" customFormat="1" x14ac:dyDescent="0.2">
      <c r="A143" s="6">
        <v>19</v>
      </c>
      <c r="B143" s="7" t="s">
        <v>382</v>
      </c>
      <c r="C143" s="6" t="s">
        <v>6</v>
      </c>
      <c r="D143" s="8">
        <f t="shared" si="9"/>
        <v>111</v>
      </c>
      <c r="E143" s="9"/>
      <c r="F143" s="9">
        <f t="shared" si="10"/>
        <v>0</v>
      </c>
      <c r="G143" s="29">
        <f t="shared" si="11"/>
        <v>0</v>
      </c>
      <c r="H143" s="29">
        <f t="shared" si="12"/>
        <v>0</v>
      </c>
    </row>
    <row r="144" spans="1:8" s="5" customFormat="1" x14ac:dyDescent="0.2">
      <c r="A144" s="6">
        <v>20</v>
      </c>
      <c r="B144" s="7" t="s">
        <v>25</v>
      </c>
      <c r="C144" s="6" t="s">
        <v>6</v>
      </c>
      <c r="D144" s="8">
        <f t="shared" si="9"/>
        <v>294</v>
      </c>
      <c r="E144" s="9"/>
      <c r="F144" s="9">
        <f t="shared" si="10"/>
        <v>0</v>
      </c>
      <c r="G144" s="29">
        <f t="shared" si="11"/>
        <v>0</v>
      </c>
      <c r="H144" s="29">
        <f t="shared" si="12"/>
        <v>0</v>
      </c>
    </row>
    <row r="145" spans="1:8" s="5" customFormat="1" x14ac:dyDescent="0.2">
      <c r="A145" s="6">
        <v>21</v>
      </c>
      <c r="B145" s="10" t="s">
        <v>26</v>
      </c>
      <c r="C145" s="6" t="s">
        <v>6</v>
      </c>
      <c r="D145" s="8">
        <f t="shared" si="9"/>
        <v>483</v>
      </c>
      <c r="E145" s="9"/>
      <c r="F145" s="9">
        <f t="shared" si="10"/>
        <v>0</v>
      </c>
      <c r="G145" s="29">
        <f t="shared" si="11"/>
        <v>0</v>
      </c>
      <c r="H145" s="29">
        <f t="shared" si="12"/>
        <v>0</v>
      </c>
    </row>
    <row r="146" spans="1:8" s="5" customFormat="1" x14ac:dyDescent="0.2">
      <c r="A146" s="6">
        <v>22</v>
      </c>
      <c r="B146" s="7" t="s">
        <v>27</v>
      </c>
      <c r="C146" s="6" t="s">
        <v>6</v>
      </c>
      <c r="D146" s="8">
        <f t="shared" si="9"/>
        <v>1064</v>
      </c>
      <c r="E146" s="9"/>
      <c r="F146" s="9">
        <f t="shared" si="10"/>
        <v>0</v>
      </c>
      <c r="G146" s="29">
        <f t="shared" si="11"/>
        <v>0</v>
      </c>
      <c r="H146" s="29">
        <f t="shared" si="12"/>
        <v>0</v>
      </c>
    </row>
    <row r="147" spans="1:8" s="5" customFormat="1" x14ac:dyDescent="0.2">
      <c r="A147" s="6">
        <v>23</v>
      </c>
      <c r="B147" s="13" t="s">
        <v>28</v>
      </c>
      <c r="C147" s="14" t="s">
        <v>6</v>
      </c>
      <c r="D147" s="8">
        <f t="shared" si="9"/>
        <v>1748</v>
      </c>
      <c r="E147" s="9"/>
      <c r="F147" s="9">
        <f t="shared" si="10"/>
        <v>0</v>
      </c>
      <c r="G147" s="29">
        <f t="shared" si="11"/>
        <v>0</v>
      </c>
      <c r="H147" s="29">
        <f t="shared" si="12"/>
        <v>0</v>
      </c>
    </row>
    <row r="148" spans="1:8" s="5" customFormat="1" x14ac:dyDescent="0.2">
      <c r="A148" s="6">
        <v>24</v>
      </c>
      <c r="B148" s="7" t="s">
        <v>29</v>
      </c>
      <c r="C148" s="6" t="s">
        <v>6</v>
      </c>
      <c r="D148" s="8">
        <f t="shared" si="9"/>
        <v>336</v>
      </c>
      <c r="E148" s="9"/>
      <c r="F148" s="9">
        <f t="shared" si="10"/>
        <v>0</v>
      </c>
      <c r="G148" s="29">
        <f t="shared" si="11"/>
        <v>0</v>
      </c>
      <c r="H148" s="29">
        <f t="shared" si="12"/>
        <v>0</v>
      </c>
    </row>
    <row r="149" spans="1:8" s="5" customFormat="1" x14ac:dyDescent="0.2">
      <c r="A149" s="6">
        <v>25</v>
      </c>
      <c r="B149" s="7" t="s">
        <v>30</v>
      </c>
      <c r="C149" s="6" t="s">
        <v>6</v>
      </c>
      <c r="D149" s="8">
        <f t="shared" si="9"/>
        <v>336</v>
      </c>
      <c r="E149" s="9"/>
      <c r="F149" s="9">
        <f t="shared" si="10"/>
        <v>0</v>
      </c>
      <c r="G149" s="29">
        <f t="shared" si="11"/>
        <v>0</v>
      </c>
      <c r="H149" s="29">
        <f t="shared" si="12"/>
        <v>0</v>
      </c>
    </row>
    <row r="150" spans="1:8" s="5" customFormat="1" x14ac:dyDescent="0.2">
      <c r="A150" s="6">
        <v>26</v>
      </c>
      <c r="B150" s="10" t="s">
        <v>31</v>
      </c>
      <c r="C150" s="6" t="s">
        <v>6</v>
      </c>
      <c r="D150" s="8">
        <f t="shared" si="9"/>
        <v>552</v>
      </c>
      <c r="E150" s="9"/>
      <c r="F150" s="9">
        <f t="shared" si="10"/>
        <v>0</v>
      </c>
      <c r="G150" s="29">
        <f t="shared" si="11"/>
        <v>0</v>
      </c>
      <c r="H150" s="29">
        <f t="shared" si="12"/>
        <v>0</v>
      </c>
    </row>
    <row r="151" spans="1:8" s="5" customFormat="1" x14ac:dyDescent="0.2">
      <c r="A151" s="6">
        <v>27</v>
      </c>
      <c r="B151" s="10" t="s">
        <v>32</v>
      </c>
      <c r="C151" s="6" t="s">
        <v>6</v>
      </c>
      <c r="D151" s="8">
        <f t="shared" si="9"/>
        <v>552</v>
      </c>
      <c r="E151" s="9"/>
      <c r="F151" s="9">
        <f t="shared" si="10"/>
        <v>0</v>
      </c>
      <c r="G151" s="29">
        <f t="shared" si="11"/>
        <v>0</v>
      </c>
      <c r="H151" s="29">
        <f t="shared" si="12"/>
        <v>0</v>
      </c>
    </row>
    <row r="152" spans="1:8" s="5" customFormat="1" x14ac:dyDescent="0.2">
      <c r="A152" s="6">
        <v>28</v>
      </c>
      <c r="B152" s="7" t="s">
        <v>33</v>
      </c>
      <c r="C152" s="6" t="s">
        <v>6</v>
      </c>
      <c r="D152" s="8">
        <f t="shared" si="9"/>
        <v>14</v>
      </c>
      <c r="E152" s="9"/>
      <c r="F152" s="9">
        <f t="shared" si="10"/>
        <v>0</v>
      </c>
      <c r="G152" s="29">
        <f t="shared" si="11"/>
        <v>0</v>
      </c>
      <c r="H152" s="29">
        <f t="shared" si="12"/>
        <v>0</v>
      </c>
    </row>
    <row r="153" spans="1:8" s="5" customFormat="1" x14ac:dyDescent="0.2">
      <c r="A153" s="6">
        <v>29</v>
      </c>
      <c r="B153" s="16" t="s">
        <v>34</v>
      </c>
      <c r="C153" s="6" t="s">
        <v>6</v>
      </c>
      <c r="D153" s="8">
        <f t="shared" si="9"/>
        <v>23</v>
      </c>
      <c r="E153" s="9"/>
      <c r="F153" s="9">
        <f t="shared" si="10"/>
        <v>0</v>
      </c>
      <c r="G153" s="29">
        <f t="shared" si="11"/>
        <v>0</v>
      </c>
      <c r="H153" s="29">
        <f t="shared" si="12"/>
        <v>0</v>
      </c>
    </row>
    <row r="154" spans="1:8" s="5" customFormat="1" x14ac:dyDescent="0.2">
      <c r="A154" s="6">
        <v>30</v>
      </c>
      <c r="B154" s="7" t="s">
        <v>35</v>
      </c>
      <c r="C154" s="6" t="s">
        <v>6</v>
      </c>
      <c r="D154" s="8">
        <f t="shared" si="9"/>
        <v>42</v>
      </c>
      <c r="E154" s="9"/>
      <c r="F154" s="9">
        <f t="shared" si="10"/>
        <v>0</v>
      </c>
      <c r="G154" s="29">
        <f t="shared" si="11"/>
        <v>0</v>
      </c>
      <c r="H154" s="29">
        <f t="shared" si="12"/>
        <v>0</v>
      </c>
    </row>
    <row r="155" spans="1:8" s="5" customFormat="1" x14ac:dyDescent="0.2">
      <c r="A155" s="6">
        <v>31</v>
      </c>
      <c r="B155" s="13" t="s">
        <v>36</v>
      </c>
      <c r="C155" s="14" t="s">
        <v>6</v>
      </c>
      <c r="D155" s="8">
        <f t="shared" si="9"/>
        <v>69</v>
      </c>
      <c r="E155" s="9"/>
      <c r="F155" s="9">
        <f t="shared" si="10"/>
        <v>0</v>
      </c>
      <c r="G155" s="29">
        <f t="shared" si="11"/>
        <v>0</v>
      </c>
      <c r="H155" s="29">
        <f t="shared" si="12"/>
        <v>0</v>
      </c>
    </row>
    <row r="156" spans="1:8" s="5" customFormat="1" x14ac:dyDescent="0.2">
      <c r="A156" s="6">
        <v>32</v>
      </c>
      <c r="B156" s="7" t="s">
        <v>37</v>
      </c>
      <c r="C156" s="6" t="s">
        <v>6</v>
      </c>
      <c r="D156" s="8">
        <f t="shared" si="9"/>
        <v>777</v>
      </c>
      <c r="E156" s="9"/>
      <c r="F156" s="9">
        <f t="shared" si="10"/>
        <v>0</v>
      </c>
      <c r="G156" s="29">
        <f t="shared" si="11"/>
        <v>0</v>
      </c>
      <c r="H156" s="29">
        <f t="shared" si="12"/>
        <v>0</v>
      </c>
    </row>
    <row r="157" spans="1:8" s="5" customFormat="1" x14ac:dyDescent="0.2">
      <c r="A157" s="6">
        <v>33</v>
      </c>
      <c r="B157" s="7" t="s">
        <v>38</v>
      </c>
      <c r="C157" s="6" t="s">
        <v>39</v>
      </c>
      <c r="D157" s="8">
        <f t="shared" si="9"/>
        <v>43.26</v>
      </c>
      <c r="E157" s="9"/>
      <c r="F157" s="9">
        <f t="shared" si="10"/>
        <v>0</v>
      </c>
      <c r="G157" s="29">
        <f t="shared" si="11"/>
        <v>0</v>
      </c>
      <c r="H157" s="29">
        <f t="shared" si="12"/>
        <v>0</v>
      </c>
    </row>
    <row r="158" spans="1:8" s="5" customFormat="1" x14ac:dyDescent="0.2">
      <c r="A158" s="6">
        <v>34</v>
      </c>
      <c r="B158" s="7" t="s">
        <v>40</v>
      </c>
      <c r="C158" s="6" t="s">
        <v>39</v>
      </c>
      <c r="D158" s="8">
        <f t="shared" si="9"/>
        <v>71.069999999999993</v>
      </c>
      <c r="E158" s="9"/>
      <c r="F158" s="9">
        <f t="shared" si="10"/>
        <v>0</v>
      </c>
      <c r="G158" s="29">
        <f t="shared" si="11"/>
        <v>0</v>
      </c>
      <c r="H158" s="29">
        <f t="shared" si="12"/>
        <v>0</v>
      </c>
    </row>
    <row r="159" spans="1:8" s="5" customFormat="1" x14ac:dyDescent="0.2">
      <c r="A159" s="6">
        <v>35</v>
      </c>
      <c r="B159" s="7" t="s">
        <v>41</v>
      </c>
      <c r="C159" s="6" t="s">
        <v>6</v>
      </c>
      <c r="D159" s="8">
        <f t="shared" si="9"/>
        <v>336</v>
      </c>
      <c r="E159" s="9"/>
      <c r="F159" s="9">
        <f t="shared" si="10"/>
        <v>0</v>
      </c>
      <c r="G159" s="29">
        <f t="shared" si="11"/>
        <v>0</v>
      </c>
      <c r="H159" s="29">
        <f t="shared" si="12"/>
        <v>0</v>
      </c>
    </row>
    <row r="160" spans="1:8" s="5" customFormat="1" x14ac:dyDescent="0.2">
      <c r="A160" s="6">
        <v>36</v>
      </c>
      <c r="B160" s="7" t="s">
        <v>42</v>
      </c>
      <c r="C160" s="6" t="s">
        <v>6</v>
      </c>
      <c r="D160" s="8">
        <f t="shared" si="9"/>
        <v>552</v>
      </c>
      <c r="E160" s="9"/>
      <c r="F160" s="9">
        <f t="shared" si="10"/>
        <v>0</v>
      </c>
      <c r="G160" s="29">
        <f t="shared" si="11"/>
        <v>0</v>
      </c>
      <c r="H160" s="29">
        <f t="shared" si="12"/>
        <v>0</v>
      </c>
    </row>
    <row r="161" spans="1:8" s="5" customFormat="1" x14ac:dyDescent="0.2">
      <c r="A161" s="6">
        <v>37</v>
      </c>
      <c r="B161" s="7" t="s">
        <v>43</v>
      </c>
      <c r="C161" s="6" t="s">
        <v>6</v>
      </c>
      <c r="D161" s="8">
        <f t="shared" si="9"/>
        <v>84</v>
      </c>
      <c r="E161" s="9"/>
      <c r="F161" s="9">
        <f t="shared" si="10"/>
        <v>0</v>
      </c>
      <c r="G161" s="29">
        <f t="shared" si="11"/>
        <v>0</v>
      </c>
      <c r="H161" s="29">
        <f t="shared" si="12"/>
        <v>0</v>
      </c>
    </row>
    <row r="162" spans="1:8" s="5" customFormat="1" x14ac:dyDescent="0.2">
      <c r="A162" s="6">
        <v>38</v>
      </c>
      <c r="B162" s="10" t="s">
        <v>44</v>
      </c>
      <c r="C162" s="6" t="s">
        <v>6</v>
      </c>
      <c r="D162" s="8">
        <f t="shared" si="9"/>
        <v>138</v>
      </c>
      <c r="E162" s="9"/>
      <c r="F162" s="9">
        <f t="shared" si="10"/>
        <v>0</v>
      </c>
      <c r="G162" s="29">
        <f t="shared" si="11"/>
        <v>0</v>
      </c>
      <c r="H162" s="29">
        <f t="shared" si="12"/>
        <v>0</v>
      </c>
    </row>
    <row r="163" spans="1:8" s="5" customFormat="1" x14ac:dyDescent="0.2">
      <c r="A163" s="6">
        <v>39</v>
      </c>
      <c r="B163" s="7" t="s">
        <v>45</v>
      </c>
      <c r="C163" s="6" t="s">
        <v>6</v>
      </c>
      <c r="D163" s="8">
        <f t="shared" si="9"/>
        <v>42</v>
      </c>
      <c r="E163" s="9"/>
      <c r="F163" s="9">
        <f t="shared" si="10"/>
        <v>0</v>
      </c>
      <c r="G163" s="29">
        <f t="shared" si="11"/>
        <v>0</v>
      </c>
      <c r="H163" s="29">
        <f t="shared" si="12"/>
        <v>0</v>
      </c>
    </row>
    <row r="164" spans="1:8" s="5" customFormat="1" x14ac:dyDescent="0.2">
      <c r="A164" s="6">
        <v>40</v>
      </c>
      <c r="B164" s="10" t="s">
        <v>46</v>
      </c>
      <c r="C164" s="6" t="s">
        <v>6</v>
      </c>
      <c r="D164" s="8">
        <f t="shared" si="9"/>
        <v>69</v>
      </c>
      <c r="E164" s="9"/>
      <c r="F164" s="9">
        <f t="shared" si="10"/>
        <v>0</v>
      </c>
      <c r="G164" s="29">
        <f t="shared" si="11"/>
        <v>0</v>
      </c>
      <c r="H164" s="29">
        <f t="shared" si="12"/>
        <v>0</v>
      </c>
    </row>
    <row r="165" spans="1:8" s="5" customFormat="1" x14ac:dyDescent="0.2">
      <c r="A165" s="6">
        <v>41</v>
      </c>
      <c r="B165" s="7" t="s">
        <v>47</v>
      </c>
      <c r="C165" s="6" t="s">
        <v>6</v>
      </c>
      <c r="D165" s="8">
        <f t="shared" si="9"/>
        <v>851</v>
      </c>
      <c r="E165" s="9"/>
      <c r="F165" s="9">
        <f t="shared" si="10"/>
        <v>0</v>
      </c>
      <c r="G165" s="29">
        <f t="shared" si="11"/>
        <v>0</v>
      </c>
      <c r="H165" s="29">
        <f t="shared" si="12"/>
        <v>0</v>
      </c>
    </row>
    <row r="166" spans="1:8" s="5" customFormat="1" x14ac:dyDescent="0.2">
      <c r="A166" s="6">
        <v>42</v>
      </c>
      <c r="B166" s="7" t="s">
        <v>48</v>
      </c>
      <c r="C166" s="6" t="s">
        <v>9</v>
      </c>
      <c r="D166" s="8">
        <f t="shared" si="9"/>
        <v>222.96200000000002</v>
      </c>
      <c r="E166" s="9"/>
      <c r="F166" s="9">
        <f t="shared" si="10"/>
        <v>0</v>
      </c>
      <c r="G166" s="29">
        <f t="shared" si="11"/>
        <v>0</v>
      </c>
      <c r="H166" s="29">
        <f t="shared" si="12"/>
        <v>0</v>
      </c>
    </row>
    <row r="167" spans="1:8" s="5" customFormat="1" x14ac:dyDescent="0.2">
      <c r="A167" s="6">
        <v>43</v>
      </c>
      <c r="B167" s="7" t="s">
        <v>49</v>
      </c>
      <c r="C167" s="6" t="s">
        <v>9</v>
      </c>
      <c r="D167" s="8">
        <f t="shared" si="9"/>
        <v>2685.1760000000004</v>
      </c>
      <c r="E167" s="9"/>
      <c r="F167" s="9">
        <f t="shared" si="10"/>
        <v>0</v>
      </c>
      <c r="G167" s="29">
        <f t="shared" si="11"/>
        <v>0</v>
      </c>
      <c r="H167" s="29">
        <f t="shared" si="12"/>
        <v>0</v>
      </c>
    </row>
    <row r="168" spans="1:8" s="5" customFormat="1" x14ac:dyDescent="0.2">
      <c r="A168" s="6">
        <v>44</v>
      </c>
      <c r="B168" s="7" t="s">
        <v>50</v>
      </c>
      <c r="C168" s="6" t="s">
        <v>6</v>
      </c>
      <c r="D168" s="8">
        <f t="shared" si="9"/>
        <v>1400</v>
      </c>
      <c r="E168" s="9"/>
      <c r="F168" s="9">
        <f t="shared" si="10"/>
        <v>0</v>
      </c>
      <c r="G168" s="29">
        <f t="shared" si="11"/>
        <v>0</v>
      </c>
      <c r="H168" s="29">
        <f t="shared" si="12"/>
        <v>0</v>
      </c>
    </row>
    <row r="169" spans="1:8" s="5" customFormat="1" x14ac:dyDescent="0.2">
      <c r="A169" s="6">
        <v>45</v>
      </c>
      <c r="B169" s="7" t="s">
        <v>51</v>
      </c>
      <c r="C169" s="6" t="s">
        <v>52</v>
      </c>
      <c r="D169" s="8">
        <f t="shared" si="9"/>
        <v>902</v>
      </c>
      <c r="E169" s="9"/>
      <c r="F169" s="9">
        <f t="shared" si="10"/>
        <v>0</v>
      </c>
      <c r="G169" s="29">
        <f t="shared" si="11"/>
        <v>0</v>
      </c>
      <c r="H169" s="29">
        <f t="shared" si="12"/>
        <v>0</v>
      </c>
    </row>
    <row r="170" spans="1:8" s="5" customFormat="1" x14ac:dyDescent="0.2">
      <c r="A170" s="6">
        <v>46</v>
      </c>
      <c r="B170" s="7" t="s">
        <v>53</v>
      </c>
      <c r="C170" s="6" t="s">
        <v>52</v>
      </c>
      <c r="D170" s="8">
        <f t="shared" si="9"/>
        <v>1850</v>
      </c>
      <c r="E170" s="9"/>
      <c r="F170" s="9">
        <f t="shared" si="10"/>
        <v>0</v>
      </c>
      <c r="G170" s="29">
        <f t="shared" si="11"/>
        <v>0</v>
      </c>
      <c r="H170" s="29">
        <f t="shared" si="12"/>
        <v>0</v>
      </c>
    </row>
    <row r="171" spans="1:8" s="5" customFormat="1" ht="63.75" x14ac:dyDescent="0.2">
      <c r="A171" s="3" t="s">
        <v>125</v>
      </c>
      <c r="B171" s="4" t="s">
        <v>126</v>
      </c>
      <c r="C171" s="6"/>
      <c r="D171" s="8"/>
      <c r="E171" s="9"/>
      <c r="F171" s="9"/>
      <c r="G171" s="26"/>
      <c r="H171" s="27"/>
    </row>
    <row r="172" spans="1:8" s="5" customFormat="1" ht="33.75" x14ac:dyDescent="0.2">
      <c r="A172" s="6">
        <v>1</v>
      </c>
      <c r="B172" s="7" t="s">
        <v>379</v>
      </c>
      <c r="C172" s="6" t="s">
        <v>6</v>
      </c>
      <c r="D172" s="8">
        <v>1</v>
      </c>
      <c r="E172" s="9"/>
      <c r="F172" s="9">
        <f t="shared" ref="F172:F210" si="13">E172*18%</f>
        <v>0</v>
      </c>
      <c r="G172" s="29">
        <f t="shared" ref="G172:G210" si="14">E172+F172</f>
        <v>0</v>
      </c>
      <c r="H172" s="29">
        <f t="shared" ref="H172:H210" si="15">D172*G172</f>
        <v>0</v>
      </c>
    </row>
    <row r="173" spans="1:8" s="5" customFormat="1" ht="33.75" x14ac:dyDescent="0.2">
      <c r="A173" s="6">
        <v>2</v>
      </c>
      <c r="B173" s="7" t="s">
        <v>56</v>
      </c>
      <c r="C173" s="6" t="s">
        <v>6</v>
      </c>
      <c r="D173" s="8">
        <v>9</v>
      </c>
      <c r="E173" s="9"/>
      <c r="F173" s="9">
        <f t="shared" si="13"/>
        <v>0</v>
      </c>
      <c r="G173" s="29">
        <f t="shared" si="14"/>
        <v>0</v>
      </c>
      <c r="H173" s="29">
        <f t="shared" si="15"/>
        <v>0</v>
      </c>
    </row>
    <row r="174" spans="1:8" s="5" customFormat="1" ht="22.5" x14ac:dyDescent="0.2">
      <c r="A174" s="6">
        <v>3</v>
      </c>
      <c r="B174" s="7" t="s">
        <v>127</v>
      </c>
      <c r="C174" s="6" t="s">
        <v>6</v>
      </c>
      <c r="D174" s="8">
        <v>6</v>
      </c>
      <c r="E174" s="9"/>
      <c r="F174" s="9">
        <f t="shared" si="13"/>
        <v>0</v>
      </c>
      <c r="G174" s="29">
        <f t="shared" si="14"/>
        <v>0</v>
      </c>
      <c r="H174" s="29">
        <f t="shared" si="15"/>
        <v>0</v>
      </c>
    </row>
    <row r="175" spans="1:8" s="5" customFormat="1" ht="22.5" x14ac:dyDescent="0.2">
      <c r="A175" s="6">
        <v>4</v>
      </c>
      <c r="B175" s="7" t="s">
        <v>128</v>
      </c>
      <c r="C175" s="6" t="s">
        <v>6</v>
      </c>
      <c r="D175" s="8">
        <v>1</v>
      </c>
      <c r="E175" s="9"/>
      <c r="F175" s="9">
        <f t="shared" si="13"/>
        <v>0</v>
      </c>
      <c r="G175" s="29">
        <f t="shared" si="14"/>
        <v>0</v>
      </c>
      <c r="H175" s="29">
        <f t="shared" si="15"/>
        <v>0</v>
      </c>
    </row>
    <row r="176" spans="1:8" s="5" customFormat="1" x14ac:dyDescent="0.2">
      <c r="A176" s="6">
        <v>5</v>
      </c>
      <c r="B176" s="7" t="s">
        <v>129</v>
      </c>
      <c r="C176" s="6" t="s">
        <v>130</v>
      </c>
      <c r="D176" s="8">
        <v>1</v>
      </c>
      <c r="E176" s="9"/>
      <c r="F176" s="9">
        <f t="shared" si="13"/>
        <v>0</v>
      </c>
      <c r="G176" s="29">
        <f t="shared" si="14"/>
        <v>0</v>
      </c>
      <c r="H176" s="29">
        <f t="shared" si="15"/>
        <v>0</v>
      </c>
    </row>
    <row r="177" spans="1:8" s="5" customFormat="1" ht="22.5" x14ac:dyDescent="0.2">
      <c r="A177" s="6">
        <v>6</v>
      </c>
      <c r="B177" s="7" t="s">
        <v>131</v>
      </c>
      <c r="C177" s="6" t="s">
        <v>6</v>
      </c>
      <c r="D177" s="8">
        <v>2</v>
      </c>
      <c r="E177" s="9"/>
      <c r="F177" s="9">
        <f t="shared" si="13"/>
        <v>0</v>
      </c>
      <c r="G177" s="29">
        <f t="shared" si="14"/>
        <v>0</v>
      </c>
      <c r="H177" s="29">
        <f t="shared" si="15"/>
        <v>0</v>
      </c>
    </row>
    <row r="178" spans="1:8" s="5" customFormat="1" ht="22.5" x14ac:dyDescent="0.2">
      <c r="A178" s="6">
        <v>7</v>
      </c>
      <c r="B178" s="7" t="s">
        <v>132</v>
      </c>
      <c r="C178" s="6" t="s">
        <v>6</v>
      </c>
      <c r="D178" s="8">
        <v>1</v>
      </c>
      <c r="E178" s="9"/>
      <c r="F178" s="9">
        <f t="shared" si="13"/>
        <v>0</v>
      </c>
      <c r="G178" s="29">
        <f t="shared" si="14"/>
        <v>0</v>
      </c>
      <c r="H178" s="29">
        <f t="shared" si="15"/>
        <v>0</v>
      </c>
    </row>
    <row r="179" spans="1:8" s="5" customFormat="1" x14ac:dyDescent="0.2">
      <c r="A179" s="6">
        <v>8</v>
      </c>
      <c r="B179" s="7" t="s">
        <v>81</v>
      </c>
      <c r="C179" s="6" t="s">
        <v>6</v>
      </c>
      <c r="D179" s="8">
        <v>2</v>
      </c>
      <c r="E179" s="9"/>
      <c r="F179" s="9">
        <f t="shared" si="13"/>
        <v>0</v>
      </c>
      <c r="G179" s="29">
        <f t="shared" si="14"/>
        <v>0</v>
      </c>
      <c r="H179" s="29">
        <f t="shared" si="15"/>
        <v>0</v>
      </c>
    </row>
    <row r="180" spans="1:8" s="5" customFormat="1" x14ac:dyDescent="0.2">
      <c r="A180" s="6">
        <v>9</v>
      </c>
      <c r="B180" s="7" t="s">
        <v>133</v>
      </c>
      <c r="C180" s="6" t="s">
        <v>6</v>
      </c>
      <c r="D180" s="8">
        <v>1</v>
      </c>
      <c r="E180" s="9"/>
      <c r="F180" s="9">
        <f t="shared" si="13"/>
        <v>0</v>
      </c>
      <c r="G180" s="29">
        <f t="shared" si="14"/>
        <v>0</v>
      </c>
      <c r="H180" s="29">
        <f t="shared" si="15"/>
        <v>0</v>
      </c>
    </row>
    <row r="181" spans="1:8" s="5" customFormat="1" x14ac:dyDescent="0.2">
      <c r="A181" s="6">
        <v>10</v>
      </c>
      <c r="B181" s="7" t="s">
        <v>134</v>
      </c>
      <c r="C181" s="6" t="s">
        <v>6</v>
      </c>
      <c r="D181" s="8">
        <v>1</v>
      </c>
      <c r="E181" s="9"/>
      <c r="F181" s="9">
        <f t="shared" si="13"/>
        <v>0</v>
      </c>
      <c r="G181" s="29">
        <f t="shared" si="14"/>
        <v>0</v>
      </c>
      <c r="H181" s="29">
        <f t="shared" si="15"/>
        <v>0</v>
      </c>
    </row>
    <row r="182" spans="1:8" s="5" customFormat="1" ht="22.5" x14ac:dyDescent="0.2">
      <c r="A182" s="6">
        <v>11</v>
      </c>
      <c r="B182" s="7" t="s">
        <v>135</v>
      </c>
      <c r="C182" s="6" t="s">
        <v>39</v>
      </c>
      <c r="D182" s="8">
        <v>0.9</v>
      </c>
      <c r="E182" s="9"/>
      <c r="F182" s="9">
        <f t="shared" si="13"/>
        <v>0</v>
      </c>
      <c r="G182" s="29">
        <f t="shared" si="14"/>
        <v>0</v>
      </c>
      <c r="H182" s="29">
        <f t="shared" si="15"/>
        <v>0</v>
      </c>
    </row>
    <row r="183" spans="1:8" s="5" customFormat="1" ht="22.5" x14ac:dyDescent="0.2">
      <c r="A183" s="6">
        <v>12</v>
      </c>
      <c r="B183" s="7" t="s">
        <v>136</v>
      </c>
      <c r="C183" s="6" t="s">
        <v>39</v>
      </c>
      <c r="D183" s="8">
        <v>0.3</v>
      </c>
      <c r="E183" s="9"/>
      <c r="F183" s="9">
        <f t="shared" si="13"/>
        <v>0</v>
      </c>
      <c r="G183" s="29">
        <f t="shared" si="14"/>
        <v>0</v>
      </c>
      <c r="H183" s="29">
        <f t="shared" si="15"/>
        <v>0</v>
      </c>
    </row>
    <row r="184" spans="1:8" s="5" customFormat="1" ht="22.5" x14ac:dyDescent="0.2">
      <c r="A184" s="6">
        <v>13</v>
      </c>
      <c r="B184" s="7" t="s">
        <v>137</v>
      </c>
      <c r="C184" s="6" t="s">
        <v>6</v>
      </c>
      <c r="D184" s="8">
        <v>40</v>
      </c>
      <c r="E184" s="9"/>
      <c r="F184" s="9">
        <f t="shared" si="13"/>
        <v>0</v>
      </c>
      <c r="G184" s="29">
        <f t="shared" si="14"/>
        <v>0</v>
      </c>
      <c r="H184" s="29">
        <f t="shared" si="15"/>
        <v>0</v>
      </c>
    </row>
    <row r="185" spans="1:8" s="5" customFormat="1" ht="45" x14ac:dyDescent="0.2">
      <c r="A185" s="6">
        <v>14</v>
      </c>
      <c r="B185" s="7" t="s">
        <v>138</v>
      </c>
      <c r="C185" s="6" t="s">
        <v>94</v>
      </c>
      <c r="D185" s="8">
        <v>532</v>
      </c>
      <c r="E185" s="9"/>
      <c r="F185" s="9">
        <f t="shared" si="13"/>
        <v>0</v>
      </c>
      <c r="G185" s="29">
        <f t="shared" si="14"/>
        <v>0</v>
      </c>
      <c r="H185" s="29">
        <f t="shared" si="15"/>
        <v>0</v>
      </c>
    </row>
    <row r="186" spans="1:8" s="5" customFormat="1" ht="33.75" x14ac:dyDescent="0.2">
      <c r="A186" s="6">
        <v>15</v>
      </c>
      <c r="B186" s="7" t="s">
        <v>380</v>
      </c>
      <c r="C186" s="6" t="s">
        <v>94</v>
      </c>
      <c r="D186" s="8">
        <v>229.44</v>
      </c>
      <c r="E186" s="9"/>
      <c r="F186" s="9">
        <f t="shared" si="13"/>
        <v>0</v>
      </c>
      <c r="G186" s="29">
        <f t="shared" si="14"/>
        <v>0</v>
      </c>
      <c r="H186" s="29">
        <f t="shared" si="15"/>
        <v>0</v>
      </c>
    </row>
    <row r="187" spans="1:8" s="5" customFormat="1" x14ac:dyDescent="0.2">
      <c r="A187" s="6">
        <v>16</v>
      </c>
      <c r="B187" s="7" t="s">
        <v>97</v>
      </c>
      <c r="C187" s="6" t="s">
        <v>94</v>
      </c>
      <c r="D187" s="8">
        <v>500</v>
      </c>
      <c r="E187" s="9"/>
      <c r="F187" s="9">
        <f t="shared" si="13"/>
        <v>0</v>
      </c>
      <c r="G187" s="29">
        <f t="shared" si="14"/>
        <v>0</v>
      </c>
      <c r="H187" s="29">
        <f t="shared" si="15"/>
        <v>0</v>
      </c>
    </row>
    <row r="188" spans="1:8" s="5" customFormat="1" x14ac:dyDescent="0.2">
      <c r="A188" s="6">
        <v>18</v>
      </c>
      <c r="B188" s="7" t="s">
        <v>98</v>
      </c>
      <c r="C188" s="6" t="s">
        <v>68</v>
      </c>
      <c r="D188" s="8">
        <v>10</v>
      </c>
      <c r="E188" s="9"/>
      <c r="F188" s="9">
        <f t="shared" si="13"/>
        <v>0</v>
      </c>
      <c r="G188" s="29">
        <f t="shared" si="14"/>
        <v>0</v>
      </c>
      <c r="H188" s="29">
        <f t="shared" si="15"/>
        <v>0</v>
      </c>
    </row>
    <row r="189" spans="1:8" s="5" customFormat="1" ht="22.5" x14ac:dyDescent="0.2">
      <c r="A189" s="6">
        <v>19</v>
      </c>
      <c r="B189" s="7" t="s">
        <v>139</v>
      </c>
      <c r="C189" s="6" t="s">
        <v>6</v>
      </c>
      <c r="D189" s="8">
        <v>1</v>
      </c>
      <c r="E189" s="9"/>
      <c r="F189" s="9">
        <f t="shared" si="13"/>
        <v>0</v>
      </c>
      <c r="G189" s="29">
        <f t="shared" si="14"/>
        <v>0</v>
      </c>
      <c r="H189" s="29">
        <f t="shared" si="15"/>
        <v>0</v>
      </c>
    </row>
    <row r="190" spans="1:8" s="5" customFormat="1" ht="33.75" x14ac:dyDescent="0.2">
      <c r="A190" s="6">
        <v>20</v>
      </c>
      <c r="B190" s="7" t="s">
        <v>100</v>
      </c>
      <c r="C190" s="6" t="s">
        <v>68</v>
      </c>
      <c r="D190" s="8">
        <v>1200</v>
      </c>
      <c r="E190" s="9"/>
      <c r="F190" s="9">
        <f t="shared" si="13"/>
        <v>0</v>
      </c>
      <c r="G190" s="29">
        <f t="shared" si="14"/>
        <v>0</v>
      </c>
      <c r="H190" s="29">
        <f t="shared" si="15"/>
        <v>0</v>
      </c>
    </row>
    <row r="191" spans="1:8" s="5" customFormat="1" x14ac:dyDescent="0.2">
      <c r="A191" s="6">
        <v>21</v>
      </c>
      <c r="B191" s="18" t="s">
        <v>140</v>
      </c>
      <c r="C191" s="6" t="s">
        <v>6</v>
      </c>
      <c r="D191" s="8">
        <v>20</v>
      </c>
      <c r="E191" s="9"/>
      <c r="F191" s="9">
        <f t="shared" si="13"/>
        <v>0</v>
      </c>
      <c r="G191" s="29">
        <f t="shared" si="14"/>
        <v>0</v>
      </c>
      <c r="H191" s="29">
        <f t="shared" si="15"/>
        <v>0</v>
      </c>
    </row>
    <row r="192" spans="1:8" s="5" customFormat="1" ht="33.75" x14ac:dyDescent="0.2">
      <c r="A192" s="6">
        <v>22</v>
      </c>
      <c r="B192" s="7" t="s">
        <v>141</v>
      </c>
      <c r="C192" s="6" t="s">
        <v>6</v>
      </c>
      <c r="D192" s="8">
        <v>12</v>
      </c>
      <c r="E192" s="9"/>
      <c r="F192" s="9">
        <f t="shared" si="13"/>
        <v>0</v>
      </c>
      <c r="G192" s="29">
        <f t="shared" si="14"/>
        <v>0</v>
      </c>
      <c r="H192" s="29">
        <f t="shared" si="15"/>
        <v>0</v>
      </c>
    </row>
    <row r="193" spans="1:8" s="5" customFormat="1" ht="22.5" x14ac:dyDescent="0.2">
      <c r="A193" s="6">
        <v>23</v>
      </c>
      <c r="B193" s="7" t="s">
        <v>142</v>
      </c>
      <c r="C193" s="6" t="s">
        <v>68</v>
      </c>
      <c r="D193" s="8">
        <v>100</v>
      </c>
      <c r="E193" s="9"/>
      <c r="F193" s="9">
        <f t="shared" si="13"/>
        <v>0</v>
      </c>
      <c r="G193" s="29">
        <f t="shared" si="14"/>
        <v>0</v>
      </c>
      <c r="H193" s="29">
        <f t="shared" si="15"/>
        <v>0</v>
      </c>
    </row>
    <row r="194" spans="1:8" s="5" customFormat="1" ht="22.5" x14ac:dyDescent="0.2">
      <c r="A194" s="6">
        <v>24</v>
      </c>
      <c r="B194" s="7" t="s">
        <v>143</v>
      </c>
      <c r="C194" s="6" t="s">
        <v>6</v>
      </c>
      <c r="D194" s="8">
        <v>2</v>
      </c>
      <c r="E194" s="9"/>
      <c r="F194" s="9">
        <f t="shared" si="13"/>
        <v>0</v>
      </c>
      <c r="G194" s="29">
        <f t="shared" si="14"/>
        <v>0</v>
      </c>
      <c r="H194" s="29">
        <f t="shared" si="15"/>
        <v>0</v>
      </c>
    </row>
    <row r="195" spans="1:8" s="5" customFormat="1" ht="22.5" x14ac:dyDescent="0.2">
      <c r="A195" s="6">
        <v>25</v>
      </c>
      <c r="B195" s="7" t="s">
        <v>144</v>
      </c>
      <c r="C195" s="6" t="s">
        <v>6</v>
      </c>
      <c r="D195" s="8">
        <v>2</v>
      </c>
      <c r="E195" s="9"/>
      <c r="F195" s="9">
        <f t="shared" si="13"/>
        <v>0</v>
      </c>
      <c r="G195" s="29">
        <f t="shared" si="14"/>
        <v>0</v>
      </c>
      <c r="H195" s="29">
        <f t="shared" si="15"/>
        <v>0</v>
      </c>
    </row>
    <row r="196" spans="1:8" s="5" customFormat="1" ht="45" x14ac:dyDescent="0.2">
      <c r="A196" s="6">
        <v>26</v>
      </c>
      <c r="B196" s="7" t="s">
        <v>107</v>
      </c>
      <c r="C196" s="6" t="s">
        <v>68</v>
      </c>
      <c r="D196" s="8">
        <v>1500</v>
      </c>
      <c r="E196" s="9"/>
      <c r="F196" s="9">
        <f t="shared" si="13"/>
        <v>0</v>
      </c>
      <c r="G196" s="29">
        <f t="shared" si="14"/>
        <v>0</v>
      </c>
      <c r="H196" s="29">
        <f t="shared" si="15"/>
        <v>0</v>
      </c>
    </row>
    <row r="197" spans="1:8" s="5" customFormat="1" x14ac:dyDescent="0.2">
      <c r="A197" s="6">
        <v>27</v>
      </c>
      <c r="B197" s="18" t="s">
        <v>108</v>
      </c>
      <c r="C197" s="6" t="s">
        <v>6</v>
      </c>
      <c r="D197" s="8">
        <v>16</v>
      </c>
      <c r="E197" s="9"/>
      <c r="F197" s="9">
        <f t="shared" si="13"/>
        <v>0</v>
      </c>
      <c r="G197" s="29">
        <f t="shared" si="14"/>
        <v>0</v>
      </c>
      <c r="H197" s="29">
        <f t="shared" si="15"/>
        <v>0</v>
      </c>
    </row>
    <row r="198" spans="1:8" s="5" customFormat="1" x14ac:dyDescent="0.2">
      <c r="A198" s="6">
        <v>28</v>
      </c>
      <c r="B198" s="18" t="s">
        <v>109</v>
      </c>
      <c r="C198" s="6" t="s">
        <v>6</v>
      </c>
      <c r="D198" s="8">
        <v>16</v>
      </c>
      <c r="E198" s="9"/>
      <c r="F198" s="9">
        <f t="shared" si="13"/>
        <v>0</v>
      </c>
      <c r="G198" s="29">
        <f t="shared" si="14"/>
        <v>0</v>
      </c>
      <c r="H198" s="29">
        <f t="shared" si="15"/>
        <v>0</v>
      </c>
    </row>
    <row r="199" spans="1:8" s="5" customFormat="1" x14ac:dyDescent="0.2">
      <c r="A199" s="6">
        <v>29</v>
      </c>
      <c r="B199" s="7" t="s">
        <v>110</v>
      </c>
      <c r="C199" s="6" t="s">
        <v>68</v>
      </c>
      <c r="D199" s="8">
        <v>700</v>
      </c>
      <c r="E199" s="9"/>
      <c r="F199" s="9">
        <f t="shared" si="13"/>
        <v>0</v>
      </c>
      <c r="G199" s="29">
        <f t="shared" si="14"/>
        <v>0</v>
      </c>
      <c r="H199" s="29">
        <f t="shared" si="15"/>
        <v>0</v>
      </c>
    </row>
    <row r="200" spans="1:8" s="5" customFormat="1" x14ac:dyDescent="0.2">
      <c r="A200" s="6">
        <v>30</v>
      </c>
      <c r="B200" s="7" t="s">
        <v>111</v>
      </c>
      <c r="C200" s="6" t="s">
        <v>68</v>
      </c>
      <c r="D200" s="8">
        <v>700</v>
      </c>
      <c r="E200" s="9"/>
      <c r="F200" s="9">
        <f t="shared" si="13"/>
        <v>0</v>
      </c>
      <c r="G200" s="29">
        <f t="shared" si="14"/>
        <v>0</v>
      </c>
      <c r="H200" s="29">
        <f t="shared" si="15"/>
        <v>0</v>
      </c>
    </row>
    <row r="201" spans="1:8" s="5" customFormat="1" x14ac:dyDescent="0.2">
      <c r="A201" s="6">
        <v>31</v>
      </c>
      <c r="B201" s="7" t="s">
        <v>112</v>
      </c>
      <c r="C201" s="6" t="s">
        <v>68</v>
      </c>
      <c r="D201" s="8">
        <v>500</v>
      </c>
      <c r="E201" s="9"/>
      <c r="F201" s="9">
        <f t="shared" si="13"/>
        <v>0</v>
      </c>
      <c r="G201" s="29">
        <f t="shared" si="14"/>
        <v>0</v>
      </c>
      <c r="H201" s="29">
        <f t="shared" si="15"/>
        <v>0</v>
      </c>
    </row>
    <row r="202" spans="1:8" s="5" customFormat="1" x14ac:dyDescent="0.2">
      <c r="A202" s="6">
        <v>32</v>
      </c>
      <c r="B202" s="7" t="s">
        <v>113</v>
      </c>
      <c r="C202" s="6" t="s">
        <v>68</v>
      </c>
      <c r="D202" s="8">
        <v>500</v>
      </c>
      <c r="E202" s="9"/>
      <c r="F202" s="9">
        <f t="shared" si="13"/>
        <v>0</v>
      </c>
      <c r="G202" s="29">
        <f t="shared" si="14"/>
        <v>0</v>
      </c>
      <c r="H202" s="29">
        <f t="shared" si="15"/>
        <v>0</v>
      </c>
    </row>
    <row r="203" spans="1:8" s="5" customFormat="1" ht="22.5" x14ac:dyDescent="0.2">
      <c r="A203" s="6">
        <v>33</v>
      </c>
      <c r="B203" s="7" t="s">
        <v>114</v>
      </c>
      <c r="C203" s="6" t="s">
        <v>68</v>
      </c>
      <c r="D203" s="8">
        <v>300</v>
      </c>
      <c r="E203" s="9"/>
      <c r="F203" s="9">
        <f t="shared" si="13"/>
        <v>0</v>
      </c>
      <c r="G203" s="29">
        <f t="shared" si="14"/>
        <v>0</v>
      </c>
      <c r="H203" s="29">
        <f t="shared" si="15"/>
        <v>0</v>
      </c>
    </row>
    <row r="204" spans="1:8" s="5" customFormat="1" x14ac:dyDescent="0.2">
      <c r="A204" s="6">
        <v>34</v>
      </c>
      <c r="B204" s="7" t="s">
        <v>115</v>
      </c>
      <c r="C204" s="6" t="s">
        <v>68</v>
      </c>
      <c r="D204" s="8">
        <v>150</v>
      </c>
      <c r="E204" s="9"/>
      <c r="F204" s="9">
        <f t="shared" si="13"/>
        <v>0</v>
      </c>
      <c r="G204" s="29">
        <f t="shared" si="14"/>
        <v>0</v>
      </c>
      <c r="H204" s="29">
        <f t="shared" si="15"/>
        <v>0</v>
      </c>
    </row>
    <row r="205" spans="1:8" s="5" customFormat="1" x14ac:dyDescent="0.2">
      <c r="A205" s="6">
        <v>35</v>
      </c>
      <c r="B205" s="7" t="s">
        <v>116</v>
      </c>
      <c r="C205" s="6" t="s">
        <v>68</v>
      </c>
      <c r="D205" s="8">
        <v>100</v>
      </c>
      <c r="E205" s="9"/>
      <c r="F205" s="9">
        <f t="shared" si="13"/>
        <v>0</v>
      </c>
      <c r="G205" s="29">
        <f t="shared" si="14"/>
        <v>0</v>
      </c>
      <c r="H205" s="29">
        <f t="shared" si="15"/>
        <v>0</v>
      </c>
    </row>
    <row r="206" spans="1:8" s="5" customFormat="1" x14ac:dyDescent="0.2">
      <c r="A206" s="6">
        <v>36</v>
      </c>
      <c r="B206" s="7" t="s">
        <v>117</v>
      </c>
      <c r="C206" s="6" t="s">
        <v>68</v>
      </c>
      <c r="D206" s="8">
        <v>300</v>
      </c>
      <c r="E206" s="9"/>
      <c r="F206" s="9">
        <f t="shared" si="13"/>
        <v>0</v>
      </c>
      <c r="G206" s="29">
        <f t="shared" si="14"/>
        <v>0</v>
      </c>
      <c r="H206" s="29">
        <f t="shared" si="15"/>
        <v>0</v>
      </c>
    </row>
    <row r="207" spans="1:8" s="5" customFormat="1" x14ac:dyDescent="0.2">
      <c r="A207" s="6">
        <v>37</v>
      </c>
      <c r="B207" s="7" t="s">
        <v>118</v>
      </c>
      <c r="C207" s="6" t="s">
        <v>68</v>
      </c>
      <c r="D207" s="8">
        <v>300</v>
      </c>
      <c r="E207" s="9"/>
      <c r="F207" s="9">
        <f t="shared" si="13"/>
        <v>0</v>
      </c>
      <c r="G207" s="29">
        <f t="shared" si="14"/>
        <v>0</v>
      </c>
      <c r="H207" s="29">
        <f t="shared" si="15"/>
        <v>0</v>
      </c>
    </row>
    <row r="208" spans="1:8" s="5" customFormat="1" x14ac:dyDescent="0.2">
      <c r="A208" s="6">
        <v>38</v>
      </c>
      <c r="B208" s="7" t="s">
        <v>119</v>
      </c>
      <c r="C208" s="6" t="s">
        <v>68</v>
      </c>
      <c r="D208" s="8">
        <v>300</v>
      </c>
      <c r="E208" s="9"/>
      <c r="F208" s="9">
        <f t="shared" si="13"/>
        <v>0</v>
      </c>
      <c r="G208" s="29">
        <f t="shared" si="14"/>
        <v>0</v>
      </c>
      <c r="H208" s="29">
        <f t="shared" si="15"/>
        <v>0</v>
      </c>
    </row>
    <row r="209" spans="1:8" s="5" customFormat="1" ht="22.5" x14ac:dyDescent="0.2">
      <c r="A209" s="6">
        <v>39</v>
      </c>
      <c r="B209" s="7" t="s">
        <v>145</v>
      </c>
      <c r="C209" s="6" t="s">
        <v>6</v>
      </c>
      <c r="D209" s="8">
        <v>1</v>
      </c>
      <c r="E209" s="9"/>
      <c r="F209" s="9">
        <f t="shared" si="13"/>
        <v>0</v>
      </c>
      <c r="G209" s="29">
        <f t="shared" si="14"/>
        <v>0</v>
      </c>
      <c r="H209" s="29">
        <f t="shared" si="15"/>
        <v>0</v>
      </c>
    </row>
    <row r="210" spans="1:8" s="5" customFormat="1" ht="22.5" x14ac:dyDescent="0.2">
      <c r="A210" s="6">
        <v>40</v>
      </c>
      <c r="B210" s="7" t="s">
        <v>146</v>
      </c>
      <c r="C210" s="6" t="s">
        <v>6</v>
      </c>
      <c r="D210" s="8">
        <v>1</v>
      </c>
      <c r="E210" s="9"/>
      <c r="F210" s="9">
        <f t="shared" si="13"/>
        <v>0</v>
      </c>
      <c r="G210" s="29">
        <f t="shared" si="14"/>
        <v>0</v>
      </c>
      <c r="H210" s="29">
        <f t="shared" si="15"/>
        <v>0</v>
      </c>
    </row>
    <row r="211" spans="1:8" s="5" customFormat="1" ht="38.25" x14ac:dyDescent="0.2">
      <c r="A211" s="3" t="s">
        <v>147</v>
      </c>
      <c r="B211" s="4" t="s">
        <v>148</v>
      </c>
      <c r="C211" s="6"/>
      <c r="D211" s="8"/>
      <c r="E211" s="9"/>
      <c r="F211" s="9"/>
      <c r="G211" s="26"/>
      <c r="H211" s="27"/>
    </row>
    <row r="212" spans="1:8" s="5" customFormat="1" x14ac:dyDescent="0.2">
      <c r="A212" s="6">
        <v>1</v>
      </c>
      <c r="B212" s="7" t="s">
        <v>149</v>
      </c>
      <c r="C212" s="6" t="s">
        <v>6</v>
      </c>
      <c r="D212" s="8">
        <v>2</v>
      </c>
      <c r="E212" s="9"/>
      <c r="F212" s="9">
        <f t="shared" ref="F212:F243" si="16">E212*18%</f>
        <v>0</v>
      </c>
      <c r="G212" s="29">
        <f t="shared" ref="G212:G243" si="17">E212+F212</f>
        <v>0</v>
      </c>
      <c r="H212" s="29">
        <f t="shared" ref="H212:H243" si="18">D212*G212</f>
        <v>0</v>
      </c>
    </row>
    <row r="213" spans="1:8" s="5" customFormat="1" ht="78.75" x14ac:dyDescent="0.2">
      <c r="A213" s="6">
        <v>2</v>
      </c>
      <c r="B213" s="7" t="s">
        <v>150</v>
      </c>
      <c r="C213" s="6" t="s">
        <v>151</v>
      </c>
      <c r="D213" s="8">
        <v>1</v>
      </c>
      <c r="E213" s="9"/>
      <c r="F213" s="9">
        <f t="shared" si="16"/>
        <v>0</v>
      </c>
      <c r="G213" s="29">
        <f t="shared" si="17"/>
        <v>0</v>
      </c>
      <c r="H213" s="29">
        <f t="shared" si="18"/>
        <v>0</v>
      </c>
    </row>
    <row r="214" spans="1:8" s="5" customFormat="1" ht="45" x14ac:dyDescent="0.2">
      <c r="A214" s="6">
        <v>3</v>
      </c>
      <c r="B214" s="7" t="s">
        <v>152</v>
      </c>
      <c r="C214" s="6" t="s">
        <v>122</v>
      </c>
      <c r="D214" s="8">
        <v>4</v>
      </c>
      <c r="E214" s="9"/>
      <c r="F214" s="9">
        <f t="shared" si="16"/>
        <v>0</v>
      </c>
      <c r="G214" s="29">
        <f t="shared" si="17"/>
        <v>0</v>
      </c>
      <c r="H214" s="29">
        <f t="shared" si="18"/>
        <v>0</v>
      </c>
    </row>
    <row r="215" spans="1:8" s="5" customFormat="1" x14ac:dyDescent="0.2">
      <c r="A215" s="6">
        <v>4</v>
      </c>
      <c r="B215" s="7" t="s">
        <v>153</v>
      </c>
      <c r="C215" s="6" t="s">
        <v>122</v>
      </c>
      <c r="D215" s="8">
        <v>5</v>
      </c>
      <c r="E215" s="9"/>
      <c r="F215" s="9">
        <f t="shared" si="16"/>
        <v>0</v>
      </c>
      <c r="G215" s="29">
        <f t="shared" si="17"/>
        <v>0</v>
      </c>
      <c r="H215" s="29">
        <f t="shared" si="18"/>
        <v>0</v>
      </c>
    </row>
    <row r="216" spans="1:8" s="5" customFormat="1" x14ac:dyDescent="0.2">
      <c r="A216" s="6">
        <v>5</v>
      </c>
      <c r="B216" s="7" t="s">
        <v>154</v>
      </c>
      <c r="C216" s="6" t="s">
        <v>122</v>
      </c>
      <c r="D216" s="8">
        <v>4</v>
      </c>
      <c r="E216" s="9"/>
      <c r="F216" s="9">
        <f t="shared" si="16"/>
        <v>0</v>
      </c>
      <c r="G216" s="29">
        <f t="shared" si="17"/>
        <v>0</v>
      </c>
      <c r="H216" s="29">
        <f t="shared" si="18"/>
        <v>0</v>
      </c>
    </row>
    <row r="217" spans="1:8" s="5" customFormat="1" ht="112.5" x14ac:dyDescent="0.2">
      <c r="A217" s="6">
        <v>6</v>
      </c>
      <c r="B217" s="7" t="s">
        <v>155</v>
      </c>
      <c r="C217" s="6" t="s">
        <v>6</v>
      </c>
      <c r="D217" s="8">
        <v>1</v>
      </c>
      <c r="E217" s="9"/>
      <c r="F217" s="9">
        <f t="shared" si="16"/>
        <v>0</v>
      </c>
      <c r="G217" s="29">
        <f t="shared" si="17"/>
        <v>0</v>
      </c>
      <c r="H217" s="29">
        <f t="shared" si="18"/>
        <v>0</v>
      </c>
    </row>
    <row r="218" spans="1:8" s="5" customFormat="1" ht="45" x14ac:dyDescent="0.2">
      <c r="A218" s="6">
        <v>7</v>
      </c>
      <c r="B218" s="7" t="s">
        <v>156</v>
      </c>
      <c r="C218" s="6" t="s">
        <v>6</v>
      </c>
      <c r="D218" s="8">
        <v>6</v>
      </c>
      <c r="E218" s="9"/>
      <c r="F218" s="9">
        <f t="shared" si="16"/>
        <v>0</v>
      </c>
      <c r="G218" s="29">
        <f t="shared" si="17"/>
        <v>0</v>
      </c>
      <c r="H218" s="29">
        <f t="shared" si="18"/>
        <v>0</v>
      </c>
    </row>
    <row r="219" spans="1:8" s="5" customFormat="1" ht="45" x14ac:dyDescent="0.2">
      <c r="A219" s="6">
        <v>8</v>
      </c>
      <c r="B219" s="7" t="s">
        <v>157</v>
      </c>
      <c r="C219" s="6" t="s">
        <v>6</v>
      </c>
      <c r="D219" s="8">
        <v>2</v>
      </c>
      <c r="E219" s="9"/>
      <c r="F219" s="9">
        <f t="shared" si="16"/>
        <v>0</v>
      </c>
      <c r="G219" s="29">
        <f t="shared" si="17"/>
        <v>0</v>
      </c>
      <c r="H219" s="29">
        <f t="shared" si="18"/>
        <v>0</v>
      </c>
    </row>
    <row r="220" spans="1:8" s="5" customFormat="1" x14ac:dyDescent="0.2">
      <c r="A220" s="6">
        <v>9</v>
      </c>
      <c r="B220" s="18" t="s">
        <v>158</v>
      </c>
      <c r="C220" s="6" t="s">
        <v>6</v>
      </c>
      <c r="D220" s="8">
        <v>2</v>
      </c>
      <c r="E220" s="9"/>
      <c r="F220" s="9">
        <f t="shared" si="16"/>
        <v>0</v>
      </c>
      <c r="G220" s="29">
        <f t="shared" si="17"/>
        <v>0</v>
      </c>
      <c r="H220" s="29">
        <f t="shared" si="18"/>
        <v>0</v>
      </c>
    </row>
    <row r="221" spans="1:8" s="5" customFormat="1" ht="33.75" x14ac:dyDescent="0.2">
      <c r="A221" s="6">
        <v>10</v>
      </c>
      <c r="B221" s="7" t="s">
        <v>159</v>
      </c>
      <c r="C221" s="6" t="s">
        <v>6</v>
      </c>
      <c r="D221" s="8">
        <v>1</v>
      </c>
      <c r="E221" s="9"/>
      <c r="F221" s="9">
        <f t="shared" si="16"/>
        <v>0</v>
      </c>
      <c r="G221" s="29">
        <f t="shared" si="17"/>
        <v>0</v>
      </c>
      <c r="H221" s="29">
        <f t="shared" si="18"/>
        <v>0</v>
      </c>
    </row>
    <row r="222" spans="1:8" s="5" customFormat="1" ht="45" x14ac:dyDescent="0.2">
      <c r="A222" s="6">
        <v>11</v>
      </c>
      <c r="B222" s="7" t="s">
        <v>160</v>
      </c>
      <c r="C222" s="6" t="s">
        <v>6</v>
      </c>
      <c r="D222" s="8">
        <v>1</v>
      </c>
      <c r="E222" s="9"/>
      <c r="F222" s="9">
        <f t="shared" si="16"/>
        <v>0</v>
      </c>
      <c r="G222" s="29">
        <f t="shared" si="17"/>
        <v>0</v>
      </c>
      <c r="H222" s="29">
        <f t="shared" si="18"/>
        <v>0</v>
      </c>
    </row>
    <row r="223" spans="1:8" s="5" customFormat="1" ht="22.5" x14ac:dyDescent="0.2">
      <c r="A223" s="6">
        <v>12</v>
      </c>
      <c r="B223" s="7" t="s">
        <v>161</v>
      </c>
      <c r="C223" s="6" t="s">
        <v>68</v>
      </c>
      <c r="D223" s="8">
        <v>150</v>
      </c>
      <c r="E223" s="9"/>
      <c r="F223" s="9">
        <f t="shared" si="16"/>
        <v>0</v>
      </c>
      <c r="G223" s="29">
        <f t="shared" si="17"/>
        <v>0</v>
      </c>
      <c r="H223" s="29">
        <f t="shared" si="18"/>
        <v>0</v>
      </c>
    </row>
    <row r="224" spans="1:8" s="5" customFormat="1" ht="22.5" x14ac:dyDescent="0.2">
      <c r="A224" s="6">
        <v>13</v>
      </c>
      <c r="B224" s="7" t="s">
        <v>162</v>
      </c>
      <c r="C224" s="6" t="s">
        <v>68</v>
      </c>
      <c r="D224" s="8">
        <v>15</v>
      </c>
      <c r="E224" s="9"/>
      <c r="F224" s="9">
        <f t="shared" si="16"/>
        <v>0</v>
      </c>
      <c r="G224" s="29">
        <f t="shared" si="17"/>
        <v>0</v>
      </c>
      <c r="H224" s="29">
        <f t="shared" si="18"/>
        <v>0</v>
      </c>
    </row>
    <row r="225" spans="1:8" s="5" customFormat="1" ht="22.5" x14ac:dyDescent="0.2">
      <c r="A225" s="6">
        <v>14</v>
      </c>
      <c r="B225" s="7" t="s">
        <v>163</v>
      </c>
      <c r="C225" s="6" t="s">
        <v>68</v>
      </c>
      <c r="D225" s="8">
        <v>15</v>
      </c>
      <c r="E225" s="9"/>
      <c r="F225" s="9">
        <f t="shared" si="16"/>
        <v>0</v>
      </c>
      <c r="G225" s="29">
        <f t="shared" si="17"/>
        <v>0</v>
      </c>
      <c r="H225" s="29">
        <f t="shared" si="18"/>
        <v>0</v>
      </c>
    </row>
    <row r="226" spans="1:8" s="5" customFormat="1" ht="33.75" x14ac:dyDescent="0.2">
      <c r="A226" s="6">
        <v>15</v>
      </c>
      <c r="B226" s="7" t="s">
        <v>164</v>
      </c>
      <c r="C226" s="6" t="s">
        <v>6</v>
      </c>
      <c r="D226" s="8">
        <v>1</v>
      </c>
      <c r="E226" s="9"/>
      <c r="F226" s="9">
        <f t="shared" si="16"/>
        <v>0</v>
      </c>
      <c r="G226" s="29">
        <f t="shared" si="17"/>
        <v>0</v>
      </c>
      <c r="H226" s="29">
        <f t="shared" si="18"/>
        <v>0</v>
      </c>
    </row>
    <row r="227" spans="1:8" s="5" customFormat="1" x14ac:dyDescent="0.2">
      <c r="A227" s="6">
        <v>16</v>
      </c>
      <c r="B227" s="7" t="s">
        <v>165</v>
      </c>
      <c r="C227" s="6" t="s">
        <v>6</v>
      </c>
      <c r="D227" s="8">
        <v>1</v>
      </c>
      <c r="E227" s="9"/>
      <c r="F227" s="9">
        <f t="shared" si="16"/>
        <v>0</v>
      </c>
      <c r="G227" s="29">
        <f t="shared" si="17"/>
        <v>0</v>
      </c>
      <c r="H227" s="29">
        <f t="shared" si="18"/>
        <v>0</v>
      </c>
    </row>
    <row r="228" spans="1:8" s="5" customFormat="1" x14ac:dyDescent="0.2">
      <c r="A228" s="6">
        <v>17</v>
      </c>
      <c r="B228" s="7" t="s">
        <v>166</v>
      </c>
      <c r="C228" s="6" t="s">
        <v>122</v>
      </c>
      <c r="D228" s="8">
        <v>2</v>
      </c>
      <c r="E228" s="9"/>
      <c r="F228" s="9">
        <f t="shared" si="16"/>
        <v>0</v>
      </c>
      <c r="G228" s="29">
        <f t="shared" si="17"/>
        <v>0</v>
      </c>
      <c r="H228" s="29">
        <f t="shared" si="18"/>
        <v>0</v>
      </c>
    </row>
    <row r="229" spans="1:8" s="5" customFormat="1" x14ac:dyDescent="0.2">
      <c r="A229" s="6">
        <v>18</v>
      </c>
      <c r="B229" s="7" t="s">
        <v>167</v>
      </c>
      <c r="C229" s="6" t="s">
        <v>122</v>
      </c>
      <c r="D229" s="8">
        <v>2</v>
      </c>
      <c r="E229" s="9"/>
      <c r="F229" s="9">
        <f t="shared" si="16"/>
        <v>0</v>
      </c>
      <c r="G229" s="29">
        <f t="shared" si="17"/>
        <v>0</v>
      </c>
      <c r="H229" s="29">
        <f t="shared" si="18"/>
        <v>0</v>
      </c>
    </row>
    <row r="230" spans="1:8" s="5" customFormat="1" x14ac:dyDescent="0.2">
      <c r="A230" s="6">
        <v>19</v>
      </c>
      <c r="B230" s="7" t="s">
        <v>168</v>
      </c>
      <c r="C230" s="6" t="s">
        <v>122</v>
      </c>
      <c r="D230" s="8">
        <v>2</v>
      </c>
      <c r="E230" s="9"/>
      <c r="F230" s="9">
        <f t="shared" si="16"/>
        <v>0</v>
      </c>
      <c r="G230" s="29">
        <f t="shared" si="17"/>
        <v>0</v>
      </c>
      <c r="H230" s="29">
        <f t="shared" si="18"/>
        <v>0</v>
      </c>
    </row>
    <row r="231" spans="1:8" s="5" customFormat="1" ht="22.5" x14ac:dyDescent="0.2">
      <c r="A231" s="6">
        <v>20</v>
      </c>
      <c r="B231" s="7" t="s">
        <v>169</v>
      </c>
      <c r="C231" s="6" t="s">
        <v>63</v>
      </c>
      <c r="D231" s="8">
        <v>1</v>
      </c>
      <c r="E231" s="9"/>
      <c r="F231" s="9">
        <f t="shared" si="16"/>
        <v>0</v>
      </c>
      <c r="G231" s="29">
        <f t="shared" si="17"/>
        <v>0</v>
      </c>
      <c r="H231" s="29">
        <f t="shared" si="18"/>
        <v>0</v>
      </c>
    </row>
    <row r="232" spans="1:8" s="5" customFormat="1" x14ac:dyDescent="0.2">
      <c r="A232" s="6">
        <v>21</v>
      </c>
      <c r="B232" s="7" t="s">
        <v>170</v>
      </c>
      <c r="C232" s="6" t="s">
        <v>151</v>
      </c>
      <c r="D232" s="8">
        <v>1</v>
      </c>
      <c r="E232" s="9"/>
      <c r="F232" s="9">
        <f t="shared" si="16"/>
        <v>0</v>
      </c>
      <c r="G232" s="29">
        <f t="shared" si="17"/>
        <v>0</v>
      </c>
      <c r="H232" s="29">
        <f t="shared" si="18"/>
        <v>0</v>
      </c>
    </row>
    <row r="233" spans="1:8" s="5" customFormat="1" x14ac:dyDescent="0.2">
      <c r="A233" s="6">
        <v>22</v>
      </c>
      <c r="B233" s="7" t="s">
        <v>171</v>
      </c>
      <c r="C233" s="6" t="s">
        <v>151</v>
      </c>
      <c r="D233" s="8">
        <v>1</v>
      </c>
      <c r="E233" s="9"/>
      <c r="F233" s="9">
        <f t="shared" si="16"/>
        <v>0</v>
      </c>
      <c r="G233" s="29">
        <f t="shared" si="17"/>
        <v>0</v>
      </c>
      <c r="H233" s="29">
        <f t="shared" si="18"/>
        <v>0</v>
      </c>
    </row>
    <row r="234" spans="1:8" s="5" customFormat="1" x14ac:dyDescent="0.2">
      <c r="A234" s="6">
        <v>23</v>
      </c>
      <c r="B234" s="7" t="s">
        <v>172</v>
      </c>
      <c r="C234" s="6" t="s">
        <v>151</v>
      </c>
      <c r="D234" s="8">
        <v>1</v>
      </c>
      <c r="E234" s="9"/>
      <c r="F234" s="9">
        <f t="shared" si="16"/>
        <v>0</v>
      </c>
      <c r="G234" s="29">
        <f t="shared" si="17"/>
        <v>0</v>
      </c>
      <c r="H234" s="29">
        <f t="shared" si="18"/>
        <v>0</v>
      </c>
    </row>
    <row r="235" spans="1:8" s="5" customFormat="1" x14ac:dyDescent="0.2">
      <c r="A235" s="6">
        <v>24</v>
      </c>
      <c r="B235" s="7" t="s">
        <v>173</v>
      </c>
      <c r="C235" s="6" t="s">
        <v>122</v>
      </c>
      <c r="D235" s="8">
        <v>1</v>
      </c>
      <c r="E235" s="9"/>
      <c r="F235" s="9">
        <f t="shared" si="16"/>
        <v>0</v>
      </c>
      <c r="G235" s="29">
        <f t="shared" si="17"/>
        <v>0</v>
      </c>
      <c r="H235" s="29">
        <f t="shared" si="18"/>
        <v>0</v>
      </c>
    </row>
    <row r="236" spans="1:8" s="5" customFormat="1" x14ac:dyDescent="0.2">
      <c r="A236" s="6">
        <v>25</v>
      </c>
      <c r="B236" s="7" t="s">
        <v>174</v>
      </c>
      <c r="C236" s="6" t="s">
        <v>122</v>
      </c>
      <c r="D236" s="8">
        <v>1</v>
      </c>
      <c r="E236" s="9"/>
      <c r="F236" s="9">
        <f t="shared" si="16"/>
        <v>0</v>
      </c>
      <c r="G236" s="29">
        <f t="shared" si="17"/>
        <v>0</v>
      </c>
      <c r="H236" s="29">
        <f t="shared" si="18"/>
        <v>0</v>
      </c>
    </row>
    <row r="237" spans="1:8" s="5" customFormat="1" x14ac:dyDescent="0.2">
      <c r="A237" s="6">
        <v>26</v>
      </c>
      <c r="B237" s="7" t="s">
        <v>175</v>
      </c>
      <c r="C237" s="6" t="s">
        <v>151</v>
      </c>
      <c r="D237" s="8">
        <v>1</v>
      </c>
      <c r="E237" s="9"/>
      <c r="F237" s="9">
        <f t="shared" si="16"/>
        <v>0</v>
      </c>
      <c r="G237" s="29">
        <f t="shared" si="17"/>
        <v>0</v>
      </c>
      <c r="H237" s="29">
        <f t="shared" si="18"/>
        <v>0</v>
      </c>
    </row>
    <row r="238" spans="1:8" s="5" customFormat="1" x14ac:dyDescent="0.2">
      <c r="A238" s="6">
        <v>27</v>
      </c>
      <c r="B238" s="7" t="s">
        <v>176</v>
      </c>
      <c r="C238" s="6" t="s">
        <v>151</v>
      </c>
      <c r="D238" s="8">
        <v>1</v>
      </c>
      <c r="E238" s="9"/>
      <c r="F238" s="9">
        <f t="shared" si="16"/>
        <v>0</v>
      </c>
      <c r="G238" s="29">
        <f t="shared" si="17"/>
        <v>0</v>
      </c>
      <c r="H238" s="29">
        <f t="shared" si="18"/>
        <v>0</v>
      </c>
    </row>
    <row r="239" spans="1:8" s="5" customFormat="1" x14ac:dyDescent="0.2">
      <c r="A239" s="6">
        <v>28</v>
      </c>
      <c r="B239" s="7" t="s">
        <v>177</v>
      </c>
      <c r="C239" s="6" t="s">
        <v>151</v>
      </c>
      <c r="D239" s="8">
        <v>1</v>
      </c>
      <c r="E239" s="9"/>
      <c r="F239" s="9">
        <f t="shared" si="16"/>
        <v>0</v>
      </c>
      <c r="G239" s="29">
        <f t="shared" si="17"/>
        <v>0</v>
      </c>
      <c r="H239" s="29">
        <f t="shared" si="18"/>
        <v>0</v>
      </c>
    </row>
    <row r="240" spans="1:8" s="5" customFormat="1" ht="22.5" x14ac:dyDescent="0.2">
      <c r="A240" s="6">
        <v>29</v>
      </c>
      <c r="B240" s="7" t="s">
        <v>178</v>
      </c>
      <c r="C240" s="6" t="s">
        <v>6</v>
      </c>
      <c r="D240" s="8">
        <v>2</v>
      </c>
      <c r="E240" s="9"/>
      <c r="F240" s="9">
        <f t="shared" si="16"/>
        <v>0</v>
      </c>
      <c r="G240" s="29">
        <f t="shared" si="17"/>
        <v>0</v>
      </c>
      <c r="H240" s="29">
        <f t="shared" si="18"/>
        <v>0</v>
      </c>
    </row>
    <row r="241" spans="1:8" s="5" customFormat="1" ht="22.5" x14ac:dyDescent="0.2">
      <c r="A241" s="6">
        <v>30</v>
      </c>
      <c r="B241" s="7" t="s">
        <v>179</v>
      </c>
      <c r="C241" s="6" t="s">
        <v>6</v>
      </c>
      <c r="D241" s="8">
        <v>6</v>
      </c>
      <c r="E241" s="9"/>
      <c r="F241" s="9">
        <f t="shared" si="16"/>
        <v>0</v>
      </c>
      <c r="G241" s="29">
        <f t="shared" si="17"/>
        <v>0</v>
      </c>
      <c r="H241" s="29">
        <f t="shared" si="18"/>
        <v>0</v>
      </c>
    </row>
    <row r="242" spans="1:8" s="5" customFormat="1" ht="22.5" x14ac:dyDescent="0.2">
      <c r="A242" s="6">
        <v>31</v>
      </c>
      <c r="B242" s="7" t="s">
        <v>180</v>
      </c>
      <c r="C242" s="6" t="s">
        <v>6</v>
      </c>
      <c r="D242" s="8">
        <v>2</v>
      </c>
      <c r="E242" s="9"/>
      <c r="F242" s="9">
        <f t="shared" si="16"/>
        <v>0</v>
      </c>
      <c r="G242" s="29">
        <f t="shared" si="17"/>
        <v>0</v>
      </c>
      <c r="H242" s="29">
        <f t="shared" si="18"/>
        <v>0</v>
      </c>
    </row>
    <row r="243" spans="1:8" s="5" customFormat="1" ht="22.5" x14ac:dyDescent="0.2">
      <c r="A243" s="6">
        <v>32</v>
      </c>
      <c r="B243" s="7" t="s">
        <v>381</v>
      </c>
      <c r="C243" s="6" t="s">
        <v>94</v>
      </c>
      <c r="D243" s="8">
        <v>640</v>
      </c>
      <c r="E243" s="9"/>
      <c r="F243" s="9">
        <f t="shared" si="16"/>
        <v>0</v>
      </c>
      <c r="G243" s="29">
        <f t="shared" si="17"/>
        <v>0</v>
      </c>
      <c r="H243" s="29">
        <f t="shared" si="18"/>
        <v>0</v>
      </c>
    </row>
    <row r="244" spans="1:8" s="5" customFormat="1" ht="41.25" customHeight="1" x14ac:dyDescent="0.2">
      <c r="A244" s="3" t="s">
        <v>181</v>
      </c>
      <c r="B244" s="19" t="s">
        <v>182</v>
      </c>
      <c r="C244" s="4" t="s">
        <v>3</v>
      </c>
      <c r="D244" s="3" t="s">
        <v>4</v>
      </c>
      <c r="E244" s="3"/>
      <c r="F244" s="3"/>
      <c r="G244" s="26"/>
      <c r="H244" s="27"/>
    </row>
    <row r="245" spans="1:8" x14ac:dyDescent="0.2">
      <c r="A245" s="6">
        <v>1</v>
      </c>
      <c r="B245" s="7" t="s">
        <v>183</v>
      </c>
      <c r="C245" s="6" t="s">
        <v>6</v>
      </c>
      <c r="D245" s="8">
        <v>70</v>
      </c>
      <c r="E245" s="9"/>
      <c r="F245" s="9">
        <f t="shared" ref="F245:F254" si="19">E245*18%</f>
        <v>0</v>
      </c>
      <c r="G245" s="29">
        <f t="shared" ref="G245:G254" si="20">E245+F245</f>
        <v>0</v>
      </c>
      <c r="H245" s="29">
        <f t="shared" ref="H245:H254" si="21">D245*G245</f>
        <v>0</v>
      </c>
    </row>
    <row r="246" spans="1:8" x14ac:dyDescent="0.2">
      <c r="A246" s="6">
        <v>2</v>
      </c>
      <c r="B246" s="7" t="s">
        <v>184</v>
      </c>
      <c r="C246" s="6" t="s">
        <v>6</v>
      </c>
      <c r="D246" s="8">
        <v>138</v>
      </c>
      <c r="E246" s="9"/>
      <c r="F246" s="9">
        <f t="shared" si="19"/>
        <v>0</v>
      </c>
      <c r="G246" s="29">
        <f t="shared" si="20"/>
        <v>0</v>
      </c>
      <c r="H246" s="29">
        <f t="shared" si="21"/>
        <v>0</v>
      </c>
    </row>
    <row r="247" spans="1:8" ht="22.5" x14ac:dyDescent="0.2">
      <c r="A247" s="6">
        <v>3</v>
      </c>
      <c r="B247" s="7" t="s">
        <v>185</v>
      </c>
      <c r="C247" s="6" t="s">
        <v>186</v>
      </c>
      <c r="D247" s="8">
        <v>207.90000000000003</v>
      </c>
      <c r="E247" s="9"/>
      <c r="F247" s="9">
        <f t="shared" si="19"/>
        <v>0</v>
      </c>
      <c r="G247" s="29">
        <f t="shared" si="20"/>
        <v>0</v>
      </c>
      <c r="H247" s="29">
        <f t="shared" si="21"/>
        <v>0</v>
      </c>
    </row>
    <row r="248" spans="1:8" ht="22.5" x14ac:dyDescent="0.2">
      <c r="A248" s="6">
        <v>4</v>
      </c>
      <c r="B248" s="7" t="s">
        <v>187</v>
      </c>
      <c r="C248" s="6" t="s">
        <v>186</v>
      </c>
      <c r="D248" s="8">
        <v>279.45</v>
      </c>
      <c r="E248" s="9"/>
      <c r="F248" s="9">
        <f t="shared" si="19"/>
        <v>0</v>
      </c>
      <c r="G248" s="29">
        <f t="shared" si="20"/>
        <v>0</v>
      </c>
      <c r="H248" s="29">
        <f t="shared" si="21"/>
        <v>0</v>
      </c>
    </row>
    <row r="249" spans="1:8" ht="22.5" x14ac:dyDescent="0.2">
      <c r="A249" s="6">
        <v>5</v>
      </c>
      <c r="B249" s="7" t="s">
        <v>188</v>
      </c>
      <c r="C249" s="6" t="s">
        <v>186</v>
      </c>
      <c r="D249" s="8">
        <v>112.38749999999999</v>
      </c>
      <c r="E249" s="9"/>
      <c r="F249" s="9">
        <f t="shared" si="19"/>
        <v>0</v>
      </c>
      <c r="G249" s="29">
        <f t="shared" si="20"/>
        <v>0</v>
      </c>
      <c r="H249" s="29">
        <f t="shared" si="21"/>
        <v>0</v>
      </c>
    </row>
    <row r="250" spans="1:8" ht="22.5" x14ac:dyDescent="0.2">
      <c r="A250" s="6">
        <v>6</v>
      </c>
      <c r="B250" s="7" t="s">
        <v>189</v>
      </c>
      <c r="C250" s="6" t="s">
        <v>6</v>
      </c>
      <c r="D250" s="8">
        <v>111</v>
      </c>
      <c r="E250" s="9"/>
      <c r="F250" s="9">
        <f t="shared" si="19"/>
        <v>0</v>
      </c>
      <c r="G250" s="29">
        <f t="shared" si="20"/>
        <v>0</v>
      </c>
      <c r="H250" s="29">
        <f t="shared" si="21"/>
        <v>0</v>
      </c>
    </row>
    <row r="251" spans="1:8" s="5" customFormat="1" x14ac:dyDescent="0.2">
      <c r="A251" s="6">
        <v>7</v>
      </c>
      <c r="B251" s="7" t="s">
        <v>190</v>
      </c>
      <c r="C251" s="6" t="s">
        <v>68</v>
      </c>
      <c r="D251" s="8">
        <v>200</v>
      </c>
      <c r="E251" s="9"/>
      <c r="F251" s="9">
        <f t="shared" si="19"/>
        <v>0</v>
      </c>
      <c r="G251" s="29">
        <f t="shared" si="20"/>
        <v>0</v>
      </c>
      <c r="H251" s="29">
        <f t="shared" si="21"/>
        <v>0</v>
      </c>
    </row>
    <row r="252" spans="1:8" ht="22.5" x14ac:dyDescent="0.2">
      <c r="A252" s="6">
        <v>8</v>
      </c>
      <c r="B252" s="7" t="s">
        <v>191</v>
      </c>
      <c r="C252" s="6" t="s">
        <v>192</v>
      </c>
      <c r="D252" s="8">
        <v>4808</v>
      </c>
      <c r="E252" s="9"/>
      <c r="F252" s="9">
        <f t="shared" si="19"/>
        <v>0</v>
      </c>
      <c r="G252" s="29">
        <f t="shared" si="20"/>
        <v>0</v>
      </c>
      <c r="H252" s="29">
        <f t="shared" si="21"/>
        <v>0</v>
      </c>
    </row>
    <row r="253" spans="1:8" ht="22.5" x14ac:dyDescent="0.2">
      <c r="A253" s="6">
        <v>9</v>
      </c>
      <c r="B253" s="7" t="s">
        <v>193</v>
      </c>
      <c r="C253" s="6" t="s">
        <v>186</v>
      </c>
      <c r="D253" s="8">
        <v>143</v>
      </c>
      <c r="E253" s="9"/>
      <c r="F253" s="9">
        <f t="shared" si="19"/>
        <v>0</v>
      </c>
      <c r="G253" s="29">
        <f t="shared" si="20"/>
        <v>0</v>
      </c>
      <c r="H253" s="29">
        <f t="shared" si="21"/>
        <v>0</v>
      </c>
    </row>
    <row r="254" spans="1:8" ht="22.5" x14ac:dyDescent="0.2">
      <c r="A254" s="6">
        <v>10</v>
      </c>
      <c r="B254" s="7" t="s">
        <v>194</v>
      </c>
      <c r="C254" s="6" t="s">
        <v>186</v>
      </c>
      <c r="D254" s="8">
        <v>7200</v>
      </c>
      <c r="E254" s="9"/>
      <c r="F254" s="9">
        <f t="shared" si="19"/>
        <v>0</v>
      </c>
      <c r="G254" s="29">
        <f t="shared" si="20"/>
        <v>0</v>
      </c>
      <c r="H254" s="29">
        <f t="shared" si="21"/>
        <v>0</v>
      </c>
    </row>
    <row r="255" spans="1:8" x14ac:dyDescent="0.2">
      <c r="A255" s="6">
        <v>11</v>
      </c>
      <c r="B255" s="18" t="s">
        <v>195</v>
      </c>
      <c r="C255" s="6"/>
      <c r="D255" s="8"/>
      <c r="E255" s="9"/>
      <c r="F255" s="9"/>
      <c r="G255" s="26"/>
      <c r="H255" s="26"/>
    </row>
    <row r="256" spans="1:8" x14ac:dyDescent="0.2">
      <c r="A256" s="6">
        <v>11.1</v>
      </c>
      <c r="B256" s="7" t="s">
        <v>196</v>
      </c>
      <c r="C256" s="6" t="s">
        <v>186</v>
      </c>
      <c r="D256" s="8">
        <v>30</v>
      </c>
      <c r="E256" s="9"/>
      <c r="F256" s="9">
        <f t="shared" ref="F256:F260" si="22">E256*18%</f>
        <v>0</v>
      </c>
      <c r="G256" s="29">
        <f t="shared" ref="G256:G260" si="23">E256+F256</f>
        <v>0</v>
      </c>
      <c r="H256" s="29">
        <f t="shared" ref="H256:H260" si="24">D256*G256</f>
        <v>0</v>
      </c>
    </row>
    <row r="257" spans="1:8" x14ac:dyDescent="0.2">
      <c r="A257" s="6">
        <v>11.2</v>
      </c>
      <c r="B257" s="7" t="s">
        <v>197</v>
      </c>
      <c r="C257" s="6" t="s">
        <v>186</v>
      </c>
      <c r="D257" s="8">
        <v>9</v>
      </c>
      <c r="E257" s="9"/>
      <c r="F257" s="9">
        <f t="shared" si="22"/>
        <v>0</v>
      </c>
      <c r="G257" s="29">
        <f t="shared" si="23"/>
        <v>0</v>
      </c>
      <c r="H257" s="29">
        <f t="shared" si="24"/>
        <v>0</v>
      </c>
    </row>
    <row r="258" spans="1:8" x14ac:dyDescent="0.2">
      <c r="A258" s="6">
        <v>11.3</v>
      </c>
      <c r="B258" s="7" t="s">
        <v>198</v>
      </c>
      <c r="C258" s="6" t="s">
        <v>186</v>
      </c>
      <c r="D258" s="8">
        <v>5</v>
      </c>
      <c r="E258" s="9"/>
      <c r="F258" s="9">
        <f t="shared" si="22"/>
        <v>0</v>
      </c>
      <c r="G258" s="29">
        <f t="shared" si="23"/>
        <v>0</v>
      </c>
      <c r="H258" s="29">
        <f t="shared" si="24"/>
        <v>0</v>
      </c>
    </row>
    <row r="259" spans="1:8" ht="22.5" x14ac:dyDescent="0.2">
      <c r="A259" s="6">
        <v>11.4</v>
      </c>
      <c r="B259" s="7" t="s">
        <v>199</v>
      </c>
      <c r="C259" s="6" t="s">
        <v>186</v>
      </c>
      <c r="D259" s="8">
        <v>15</v>
      </c>
      <c r="E259" s="9"/>
      <c r="F259" s="9">
        <f t="shared" si="22"/>
        <v>0</v>
      </c>
      <c r="G259" s="29">
        <f t="shared" si="23"/>
        <v>0</v>
      </c>
      <c r="H259" s="29">
        <f t="shared" si="24"/>
        <v>0</v>
      </c>
    </row>
    <row r="260" spans="1:8" ht="22.5" x14ac:dyDescent="0.2">
      <c r="A260" s="6">
        <v>11.5</v>
      </c>
      <c r="B260" s="7" t="s">
        <v>200</v>
      </c>
      <c r="C260" s="6" t="s">
        <v>192</v>
      </c>
      <c r="D260" s="8">
        <v>75</v>
      </c>
      <c r="E260" s="9"/>
      <c r="F260" s="9">
        <f t="shared" si="22"/>
        <v>0</v>
      </c>
      <c r="G260" s="29">
        <f t="shared" si="23"/>
        <v>0</v>
      </c>
      <c r="H260" s="29">
        <f t="shared" si="24"/>
        <v>0</v>
      </c>
    </row>
    <row r="261" spans="1:8" ht="33.75" x14ac:dyDescent="0.2">
      <c r="A261" s="6">
        <v>12</v>
      </c>
      <c r="B261" s="7" t="s">
        <v>201</v>
      </c>
      <c r="C261" s="6"/>
      <c r="D261" s="8"/>
      <c r="E261" s="9"/>
      <c r="F261" s="9"/>
      <c r="G261" s="26"/>
      <c r="H261" s="26"/>
    </row>
    <row r="262" spans="1:8" ht="123.75" x14ac:dyDescent="0.2">
      <c r="A262" s="6">
        <v>12.1</v>
      </c>
      <c r="B262" s="7" t="s">
        <v>202</v>
      </c>
      <c r="C262" s="6" t="s">
        <v>68</v>
      </c>
      <c r="D262" s="8">
        <v>200</v>
      </c>
      <c r="E262" s="9"/>
      <c r="F262" s="9">
        <f t="shared" ref="F262:F264" si="25">E262*18%</f>
        <v>0</v>
      </c>
      <c r="G262" s="29">
        <f t="shared" ref="G262:G264" si="26">E262+F262</f>
        <v>0</v>
      </c>
      <c r="H262" s="29">
        <f t="shared" ref="H262:H264" si="27">D262*G262</f>
        <v>0</v>
      </c>
    </row>
    <row r="263" spans="1:8" ht="56.25" x14ac:dyDescent="0.2">
      <c r="A263" s="6">
        <v>12.2</v>
      </c>
      <c r="B263" s="7" t="s">
        <v>203</v>
      </c>
      <c r="C263" s="6" t="s">
        <v>6</v>
      </c>
      <c r="D263" s="8">
        <v>140</v>
      </c>
      <c r="E263" s="9"/>
      <c r="F263" s="9">
        <f t="shared" si="25"/>
        <v>0</v>
      </c>
      <c r="G263" s="29">
        <f t="shared" si="26"/>
        <v>0</v>
      </c>
      <c r="H263" s="29">
        <f t="shared" si="27"/>
        <v>0</v>
      </c>
    </row>
    <row r="264" spans="1:8" ht="22.5" x14ac:dyDescent="0.2">
      <c r="A264" s="6">
        <v>13</v>
      </c>
      <c r="B264" s="7" t="s">
        <v>204</v>
      </c>
      <c r="C264" s="6" t="s">
        <v>68</v>
      </c>
      <c r="D264" s="8">
        <v>60</v>
      </c>
      <c r="E264" s="9"/>
      <c r="F264" s="9">
        <f t="shared" si="25"/>
        <v>0</v>
      </c>
      <c r="G264" s="29">
        <f t="shared" si="26"/>
        <v>0</v>
      </c>
      <c r="H264" s="29">
        <f t="shared" si="27"/>
        <v>0</v>
      </c>
    </row>
    <row r="265" spans="1:8" x14ac:dyDescent="0.2">
      <c r="A265" s="6">
        <v>14</v>
      </c>
      <c r="B265" s="7" t="s">
        <v>205</v>
      </c>
      <c r="C265" s="6"/>
      <c r="D265" s="8"/>
      <c r="E265" s="9"/>
      <c r="F265" s="9"/>
      <c r="G265" s="26"/>
      <c r="H265" s="26"/>
    </row>
    <row r="266" spans="1:8" x14ac:dyDescent="0.2">
      <c r="A266" s="6">
        <v>14.1</v>
      </c>
      <c r="B266" s="7" t="s">
        <v>206</v>
      </c>
      <c r="C266" s="6" t="s">
        <v>186</v>
      </c>
      <c r="D266" s="8">
        <v>28</v>
      </c>
      <c r="E266" s="9"/>
      <c r="F266" s="9">
        <f t="shared" ref="F266:F270" si="28">E266*18%</f>
        <v>0</v>
      </c>
      <c r="G266" s="29">
        <f t="shared" ref="G266:G270" si="29">E266+F266</f>
        <v>0</v>
      </c>
      <c r="H266" s="29">
        <f t="shared" ref="H266:H270" si="30">D266*G266</f>
        <v>0</v>
      </c>
    </row>
    <row r="267" spans="1:8" x14ac:dyDescent="0.2">
      <c r="A267" s="6">
        <v>14.2</v>
      </c>
      <c r="B267" s="7" t="s">
        <v>207</v>
      </c>
      <c r="C267" s="6" t="s">
        <v>186</v>
      </c>
      <c r="D267" s="8">
        <v>2</v>
      </c>
      <c r="E267" s="9"/>
      <c r="F267" s="9">
        <f t="shared" si="28"/>
        <v>0</v>
      </c>
      <c r="G267" s="29">
        <f t="shared" si="29"/>
        <v>0</v>
      </c>
      <c r="H267" s="29">
        <f t="shared" si="30"/>
        <v>0</v>
      </c>
    </row>
    <row r="268" spans="1:8" x14ac:dyDescent="0.2">
      <c r="A268" s="6">
        <v>14.3</v>
      </c>
      <c r="B268" s="7" t="s">
        <v>208</v>
      </c>
      <c r="C268" s="6" t="s">
        <v>186</v>
      </c>
      <c r="D268" s="8">
        <v>36</v>
      </c>
      <c r="E268" s="9"/>
      <c r="F268" s="9">
        <f t="shared" si="28"/>
        <v>0</v>
      </c>
      <c r="G268" s="29">
        <f t="shared" si="29"/>
        <v>0</v>
      </c>
      <c r="H268" s="29">
        <f t="shared" si="30"/>
        <v>0</v>
      </c>
    </row>
    <row r="269" spans="1:8" x14ac:dyDescent="0.2">
      <c r="A269" s="6">
        <v>14.4</v>
      </c>
      <c r="B269" s="7" t="s">
        <v>209</v>
      </c>
      <c r="C269" s="6" t="s">
        <v>186</v>
      </c>
      <c r="D269" s="8">
        <v>10</v>
      </c>
      <c r="E269" s="9"/>
      <c r="F269" s="9">
        <f t="shared" si="28"/>
        <v>0</v>
      </c>
      <c r="G269" s="29">
        <f t="shared" si="29"/>
        <v>0</v>
      </c>
      <c r="H269" s="29">
        <f t="shared" si="30"/>
        <v>0</v>
      </c>
    </row>
    <row r="270" spans="1:8" x14ac:dyDescent="0.2">
      <c r="A270" s="6">
        <v>14.5</v>
      </c>
      <c r="B270" s="7" t="s">
        <v>210</v>
      </c>
      <c r="C270" s="6" t="s">
        <v>6</v>
      </c>
      <c r="D270" s="8">
        <v>1</v>
      </c>
      <c r="E270" s="9"/>
      <c r="F270" s="9">
        <f t="shared" si="28"/>
        <v>0</v>
      </c>
      <c r="G270" s="29">
        <f t="shared" si="29"/>
        <v>0</v>
      </c>
      <c r="H270" s="29">
        <f t="shared" si="30"/>
        <v>0</v>
      </c>
    </row>
    <row r="271" spans="1:8" x14ac:dyDescent="0.2">
      <c r="A271" s="6">
        <v>15</v>
      </c>
      <c r="B271" s="7" t="s">
        <v>211</v>
      </c>
      <c r="C271" s="6"/>
      <c r="D271" s="8"/>
      <c r="E271" s="9"/>
      <c r="F271" s="9"/>
      <c r="G271" s="26"/>
      <c r="H271" s="26"/>
    </row>
    <row r="272" spans="1:8" x14ac:dyDescent="0.2">
      <c r="A272" s="6">
        <v>15.1</v>
      </c>
      <c r="B272" s="7" t="s">
        <v>212</v>
      </c>
      <c r="C272" s="6" t="s">
        <v>186</v>
      </c>
      <c r="D272" s="8">
        <v>5.7</v>
      </c>
      <c r="E272" s="9"/>
      <c r="F272" s="9">
        <f t="shared" ref="F272:F276" si="31">E272*18%</f>
        <v>0</v>
      </c>
      <c r="G272" s="29">
        <f t="shared" ref="G272:G276" si="32">E272+F272</f>
        <v>0</v>
      </c>
      <c r="H272" s="29">
        <f t="shared" ref="H272:H276" si="33">D272*G272</f>
        <v>0</v>
      </c>
    </row>
    <row r="273" spans="1:8" x14ac:dyDescent="0.2">
      <c r="A273" s="6">
        <v>15.2</v>
      </c>
      <c r="B273" s="7" t="s">
        <v>213</v>
      </c>
      <c r="C273" s="6" t="s">
        <v>186</v>
      </c>
      <c r="D273" s="8">
        <v>0.7</v>
      </c>
      <c r="E273" s="9"/>
      <c r="F273" s="9">
        <f t="shared" si="31"/>
        <v>0</v>
      </c>
      <c r="G273" s="29">
        <f t="shared" si="32"/>
        <v>0</v>
      </c>
      <c r="H273" s="29">
        <f t="shared" si="33"/>
        <v>0</v>
      </c>
    </row>
    <row r="274" spans="1:8" x14ac:dyDescent="0.2">
      <c r="A274" s="6">
        <v>15.3</v>
      </c>
      <c r="B274" s="7" t="s">
        <v>214</v>
      </c>
      <c r="C274" s="6" t="s">
        <v>186</v>
      </c>
      <c r="D274" s="8">
        <v>0.2</v>
      </c>
      <c r="E274" s="9"/>
      <c r="F274" s="9">
        <f t="shared" si="31"/>
        <v>0</v>
      </c>
      <c r="G274" s="29">
        <f t="shared" si="32"/>
        <v>0</v>
      </c>
      <c r="H274" s="29">
        <f t="shared" si="33"/>
        <v>0</v>
      </c>
    </row>
    <row r="275" spans="1:8" x14ac:dyDescent="0.2">
      <c r="A275" s="6">
        <v>15.4</v>
      </c>
      <c r="B275" s="7" t="s">
        <v>215</v>
      </c>
      <c r="C275" s="6" t="s">
        <v>186</v>
      </c>
      <c r="D275" s="8">
        <v>30.1</v>
      </c>
      <c r="E275" s="9"/>
      <c r="F275" s="9">
        <f t="shared" si="31"/>
        <v>0</v>
      </c>
      <c r="G275" s="29">
        <f t="shared" si="32"/>
        <v>0</v>
      </c>
      <c r="H275" s="29">
        <f t="shared" si="33"/>
        <v>0</v>
      </c>
    </row>
    <row r="276" spans="1:8" x14ac:dyDescent="0.2">
      <c r="A276" s="6">
        <v>15.5</v>
      </c>
      <c r="B276" s="7" t="s">
        <v>216</v>
      </c>
      <c r="C276" s="6" t="s">
        <v>192</v>
      </c>
      <c r="D276" s="8">
        <v>50.8</v>
      </c>
      <c r="E276" s="9"/>
      <c r="F276" s="9">
        <f t="shared" si="31"/>
        <v>0</v>
      </c>
      <c r="G276" s="29">
        <f t="shared" si="32"/>
        <v>0</v>
      </c>
      <c r="H276" s="29">
        <f t="shared" si="33"/>
        <v>0</v>
      </c>
    </row>
    <row r="277" spans="1:8" x14ac:dyDescent="0.2">
      <c r="A277" s="6">
        <v>16</v>
      </c>
      <c r="B277" s="7" t="s">
        <v>217</v>
      </c>
      <c r="C277" s="6"/>
      <c r="D277" s="8"/>
      <c r="E277" s="9"/>
      <c r="F277" s="9"/>
      <c r="G277" s="26"/>
      <c r="H277" s="26"/>
    </row>
    <row r="278" spans="1:8" x14ac:dyDescent="0.2">
      <c r="A278" s="6">
        <v>16.100000000000001</v>
      </c>
      <c r="B278" s="7" t="s">
        <v>218</v>
      </c>
      <c r="C278" s="6" t="s">
        <v>186</v>
      </c>
      <c r="D278" s="8">
        <v>8.4</v>
      </c>
      <c r="E278" s="9"/>
      <c r="F278" s="9">
        <f t="shared" ref="F278:F283" si="34">E278*18%</f>
        <v>0</v>
      </c>
      <c r="G278" s="29">
        <f t="shared" ref="G278:G283" si="35">E278+F278</f>
        <v>0</v>
      </c>
      <c r="H278" s="29">
        <f t="shared" ref="H278:H283" si="36">D278*G278</f>
        <v>0</v>
      </c>
    </row>
    <row r="279" spans="1:8" x14ac:dyDescent="0.2">
      <c r="A279" s="6">
        <v>16.2</v>
      </c>
      <c r="B279" s="7" t="s">
        <v>219</v>
      </c>
      <c r="C279" s="6" t="s">
        <v>186</v>
      </c>
      <c r="D279" s="8">
        <v>0.4</v>
      </c>
      <c r="E279" s="9"/>
      <c r="F279" s="9">
        <f t="shared" si="34"/>
        <v>0</v>
      </c>
      <c r="G279" s="29">
        <f t="shared" si="35"/>
        <v>0</v>
      </c>
      <c r="H279" s="29">
        <f t="shared" si="36"/>
        <v>0</v>
      </c>
    </row>
    <row r="280" spans="1:8" x14ac:dyDescent="0.2">
      <c r="A280" s="6">
        <v>16.3</v>
      </c>
      <c r="B280" s="7" t="s">
        <v>220</v>
      </c>
      <c r="C280" s="6" t="s">
        <v>186</v>
      </c>
      <c r="D280" s="8">
        <v>0.25600000000000006</v>
      </c>
      <c r="E280" s="9"/>
      <c r="F280" s="9">
        <f t="shared" si="34"/>
        <v>0</v>
      </c>
      <c r="G280" s="29">
        <f t="shared" si="35"/>
        <v>0</v>
      </c>
      <c r="H280" s="29">
        <f t="shared" si="36"/>
        <v>0</v>
      </c>
    </row>
    <row r="281" spans="1:8" x14ac:dyDescent="0.2">
      <c r="A281" s="6">
        <v>16.399999999999999</v>
      </c>
      <c r="B281" s="7" t="s">
        <v>221</v>
      </c>
      <c r="C281" s="6" t="s">
        <v>186</v>
      </c>
      <c r="D281" s="8">
        <v>4.2549999999999999</v>
      </c>
      <c r="E281" s="9"/>
      <c r="F281" s="9">
        <f t="shared" si="34"/>
        <v>0</v>
      </c>
      <c r="G281" s="29">
        <f t="shared" si="35"/>
        <v>0</v>
      </c>
      <c r="H281" s="29">
        <f t="shared" si="36"/>
        <v>0</v>
      </c>
    </row>
    <row r="282" spans="1:8" x14ac:dyDescent="0.2">
      <c r="A282" s="6">
        <v>16.5</v>
      </c>
      <c r="B282" s="7" t="s">
        <v>222</v>
      </c>
      <c r="C282" s="6" t="s">
        <v>192</v>
      </c>
      <c r="D282" s="8">
        <v>36.6</v>
      </c>
      <c r="E282" s="9"/>
      <c r="F282" s="9">
        <f t="shared" si="34"/>
        <v>0</v>
      </c>
      <c r="G282" s="29">
        <f t="shared" si="35"/>
        <v>0</v>
      </c>
      <c r="H282" s="29">
        <f t="shared" si="36"/>
        <v>0</v>
      </c>
    </row>
    <row r="283" spans="1:8" x14ac:dyDescent="0.2">
      <c r="A283" s="6">
        <v>16.600000000000001</v>
      </c>
      <c r="B283" s="7" t="s">
        <v>223</v>
      </c>
      <c r="C283" s="6" t="s">
        <v>68</v>
      </c>
      <c r="D283" s="8">
        <v>24</v>
      </c>
      <c r="E283" s="9"/>
      <c r="F283" s="9">
        <f t="shared" si="34"/>
        <v>0</v>
      </c>
      <c r="G283" s="29">
        <f t="shared" si="35"/>
        <v>0</v>
      </c>
      <c r="H283" s="29">
        <f t="shared" si="36"/>
        <v>0</v>
      </c>
    </row>
    <row r="284" spans="1:8" x14ac:dyDescent="0.2">
      <c r="A284" s="6">
        <v>17</v>
      </c>
      <c r="B284" s="7" t="s">
        <v>224</v>
      </c>
      <c r="C284" s="6"/>
      <c r="D284" s="8"/>
      <c r="E284" s="9"/>
      <c r="F284" s="9"/>
      <c r="G284" s="26"/>
      <c r="H284" s="26"/>
    </row>
    <row r="285" spans="1:8" x14ac:dyDescent="0.2">
      <c r="A285" s="6">
        <v>17.100000000000001</v>
      </c>
      <c r="B285" s="7" t="s">
        <v>225</v>
      </c>
      <c r="C285" s="6" t="s">
        <v>186</v>
      </c>
      <c r="D285" s="8">
        <v>60</v>
      </c>
      <c r="E285" s="9"/>
      <c r="F285" s="9">
        <f t="shared" ref="F285:F289" si="37">E285*18%</f>
        <v>0</v>
      </c>
      <c r="G285" s="29">
        <f t="shared" ref="G285:G289" si="38">E285+F285</f>
        <v>0</v>
      </c>
      <c r="H285" s="29">
        <f t="shared" ref="H285:H289" si="39">D285*G285</f>
        <v>0</v>
      </c>
    </row>
    <row r="286" spans="1:8" x14ac:dyDescent="0.2">
      <c r="A286" s="6">
        <v>17.2</v>
      </c>
      <c r="B286" s="7" t="s">
        <v>226</v>
      </c>
      <c r="C286" s="6" t="s">
        <v>186</v>
      </c>
      <c r="D286" s="8">
        <v>96</v>
      </c>
      <c r="E286" s="9"/>
      <c r="F286" s="9">
        <f t="shared" si="37"/>
        <v>0</v>
      </c>
      <c r="G286" s="29">
        <f t="shared" si="38"/>
        <v>0</v>
      </c>
      <c r="H286" s="29">
        <f t="shared" si="39"/>
        <v>0</v>
      </c>
    </row>
    <row r="287" spans="1:8" x14ac:dyDescent="0.2">
      <c r="A287" s="6">
        <v>17.3</v>
      </c>
      <c r="B287" s="7" t="s">
        <v>227</v>
      </c>
      <c r="C287" s="6" t="s">
        <v>186</v>
      </c>
      <c r="D287" s="8">
        <v>14.5</v>
      </c>
      <c r="E287" s="9"/>
      <c r="F287" s="9">
        <f t="shared" si="37"/>
        <v>0</v>
      </c>
      <c r="G287" s="29">
        <f t="shared" si="38"/>
        <v>0</v>
      </c>
      <c r="H287" s="29">
        <f t="shared" si="39"/>
        <v>0</v>
      </c>
    </row>
    <row r="288" spans="1:8" x14ac:dyDescent="0.2">
      <c r="A288" s="6">
        <v>17.399999999999999</v>
      </c>
      <c r="B288" s="7" t="s">
        <v>228</v>
      </c>
      <c r="C288" s="6" t="s">
        <v>186</v>
      </c>
      <c r="D288" s="8">
        <v>14.5</v>
      </c>
      <c r="E288" s="9"/>
      <c r="F288" s="9">
        <f t="shared" si="37"/>
        <v>0</v>
      </c>
      <c r="G288" s="29">
        <f t="shared" si="38"/>
        <v>0</v>
      </c>
      <c r="H288" s="29">
        <f t="shared" si="39"/>
        <v>0</v>
      </c>
    </row>
    <row r="289" spans="1:8" x14ac:dyDescent="0.2">
      <c r="A289" s="6">
        <v>17.5</v>
      </c>
      <c r="B289" s="7" t="s">
        <v>229</v>
      </c>
      <c r="C289" s="6" t="s">
        <v>186</v>
      </c>
      <c r="D289" s="8">
        <v>19.5</v>
      </c>
      <c r="E289" s="9"/>
      <c r="F289" s="9">
        <f t="shared" si="37"/>
        <v>0</v>
      </c>
      <c r="G289" s="29">
        <f t="shared" si="38"/>
        <v>0</v>
      </c>
      <c r="H289" s="29">
        <f t="shared" si="39"/>
        <v>0</v>
      </c>
    </row>
    <row r="290" spans="1:8" ht="101.25" x14ac:dyDescent="0.2">
      <c r="A290" s="6">
        <v>17.600000000000001</v>
      </c>
      <c r="B290" s="7" t="s">
        <v>230</v>
      </c>
      <c r="C290" s="6" t="s">
        <v>186</v>
      </c>
      <c r="D290" s="8">
        <v>7.2</v>
      </c>
      <c r="E290" s="9"/>
      <c r="F290" s="9">
        <f>E290*18%</f>
        <v>0</v>
      </c>
      <c r="G290" s="29">
        <f>E290+F290</f>
        <v>0</v>
      </c>
      <c r="H290" s="29">
        <f>D290*G290</f>
        <v>0</v>
      </c>
    </row>
    <row r="291" spans="1:8" x14ac:dyDescent="0.2">
      <c r="A291" s="6">
        <v>18</v>
      </c>
      <c r="B291" s="7" t="s">
        <v>231</v>
      </c>
      <c r="C291" s="6"/>
      <c r="D291" s="8"/>
      <c r="E291" s="9"/>
      <c r="F291" s="9"/>
      <c r="G291" s="26"/>
      <c r="H291" s="26"/>
    </row>
    <row r="292" spans="1:8" x14ac:dyDescent="0.2">
      <c r="A292" s="6">
        <v>18.100000000000001</v>
      </c>
      <c r="B292" s="7" t="s">
        <v>232</v>
      </c>
      <c r="C292" s="6" t="s">
        <v>186</v>
      </c>
      <c r="D292" s="8">
        <v>8</v>
      </c>
      <c r="E292" s="9"/>
      <c r="F292" s="9">
        <f t="shared" ref="F292:F294" si="40">E292*18%</f>
        <v>0</v>
      </c>
      <c r="G292" s="29">
        <f t="shared" ref="G292:G294" si="41">E292+F292</f>
        <v>0</v>
      </c>
      <c r="H292" s="29">
        <f t="shared" ref="H292:H294" si="42">D292*G292</f>
        <v>0</v>
      </c>
    </row>
    <row r="293" spans="1:8" x14ac:dyDescent="0.2">
      <c r="A293" s="6">
        <v>18.2</v>
      </c>
      <c r="B293" s="7" t="s">
        <v>233</v>
      </c>
      <c r="C293" s="6" t="s">
        <v>186</v>
      </c>
      <c r="D293" s="8">
        <v>0.4</v>
      </c>
      <c r="E293" s="9"/>
      <c r="F293" s="9">
        <f t="shared" si="40"/>
        <v>0</v>
      </c>
      <c r="G293" s="29">
        <f t="shared" si="41"/>
        <v>0</v>
      </c>
      <c r="H293" s="29">
        <f t="shared" si="42"/>
        <v>0</v>
      </c>
    </row>
    <row r="294" spans="1:8" x14ac:dyDescent="0.2">
      <c r="A294" s="6">
        <v>18.3</v>
      </c>
      <c r="B294" s="7" t="s">
        <v>234</v>
      </c>
      <c r="C294" s="6" t="s">
        <v>186</v>
      </c>
      <c r="D294" s="8">
        <v>12</v>
      </c>
      <c r="E294" s="9"/>
      <c r="F294" s="9">
        <f t="shared" si="40"/>
        <v>0</v>
      </c>
      <c r="G294" s="29">
        <f t="shared" si="41"/>
        <v>0</v>
      </c>
      <c r="H294" s="29">
        <f t="shared" si="42"/>
        <v>0</v>
      </c>
    </row>
    <row r="295" spans="1:8" x14ac:dyDescent="0.2">
      <c r="A295" s="6">
        <v>19</v>
      </c>
      <c r="B295" s="7" t="s">
        <v>235</v>
      </c>
      <c r="C295" s="6"/>
      <c r="D295" s="8"/>
      <c r="E295" s="9"/>
      <c r="F295" s="9"/>
      <c r="G295" s="26"/>
      <c r="H295" s="26"/>
    </row>
    <row r="296" spans="1:8" x14ac:dyDescent="0.2">
      <c r="A296" s="6">
        <v>19.100000000000001</v>
      </c>
      <c r="B296" s="7" t="s">
        <v>236</v>
      </c>
      <c r="C296" s="6" t="s">
        <v>186</v>
      </c>
      <c r="D296" s="8">
        <v>1.5750000000000002</v>
      </c>
      <c r="E296" s="9"/>
      <c r="F296" s="9">
        <f t="shared" ref="F296:F300" si="43">E296*18%</f>
        <v>0</v>
      </c>
      <c r="G296" s="29">
        <f t="shared" ref="G296:G300" si="44">E296+F296</f>
        <v>0</v>
      </c>
      <c r="H296" s="29">
        <f t="shared" ref="H296:H300" si="45">D296*G296</f>
        <v>0</v>
      </c>
    </row>
    <row r="297" spans="1:8" x14ac:dyDescent="0.2">
      <c r="A297" s="6">
        <v>19.2</v>
      </c>
      <c r="B297" s="7" t="s">
        <v>237</v>
      </c>
      <c r="C297" s="6" t="s">
        <v>186</v>
      </c>
      <c r="D297" s="8">
        <v>0.31500000000000006</v>
      </c>
      <c r="E297" s="9"/>
      <c r="F297" s="9">
        <f t="shared" si="43"/>
        <v>0</v>
      </c>
      <c r="G297" s="29">
        <f t="shared" si="44"/>
        <v>0</v>
      </c>
      <c r="H297" s="29">
        <f t="shared" si="45"/>
        <v>0</v>
      </c>
    </row>
    <row r="298" spans="1:8" x14ac:dyDescent="0.2">
      <c r="A298" s="6">
        <v>19.3</v>
      </c>
      <c r="B298" s="7" t="s">
        <v>238</v>
      </c>
      <c r="C298" s="6" t="s">
        <v>186</v>
      </c>
      <c r="D298" s="8">
        <v>5.7949999999999999</v>
      </c>
      <c r="E298" s="9"/>
      <c r="F298" s="9">
        <f t="shared" si="43"/>
        <v>0</v>
      </c>
      <c r="G298" s="29">
        <f t="shared" si="44"/>
        <v>0</v>
      </c>
      <c r="H298" s="29">
        <f t="shared" si="45"/>
        <v>0</v>
      </c>
    </row>
    <row r="299" spans="1:8" x14ac:dyDescent="0.2">
      <c r="A299" s="6">
        <v>19.399999999999999</v>
      </c>
      <c r="B299" s="7" t="s">
        <v>239</v>
      </c>
      <c r="C299" s="6" t="s">
        <v>186</v>
      </c>
      <c r="D299" s="8">
        <v>48.4</v>
      </c>
      <c r="E299" s="9"/>
      <c r="F299" s="9">
        <f t="shared" si="43"/>
        <v>0</v>
      </c>
      <c r="G299" s="29">
        <f t="shared" si="44"/>
        <v>0</v>
      </c>
      <c r="H299" s="29">
        <f t="shared" si="45"/>
        <v>0</v>
      </c>
    </row>
    <row r="300" spans="1:8" x14ac:dyDescent="0.2">
      <c r="A300" s="6">
        <v>19.5</v>
      </c>
      <c r="B300" s="7" t="s">
        <v>240</v>
      </c>
      <c r="C300" s="6" t="s">
        <v>186</v>
      </c>
      <c r="D300" s="8">
        <v>36.200000000000003</v>
      </c>
      <c r="E300" s="9"/>
      <c r="F300" s="9">
        <f t="shared" si="43"/>
        <v>0</v>
      </c>
      <c r="G300" s="29">
        <f t="shared" si="44"/>
        <v>0</v>
      </c>
      <c r="H300" s="29">
        <f t="shared" si="45"/>
        <v>0</v>
      </c>
    </row>
    <row r="301" spans="1:8" ht="67.5" x14ac:dyDescent="0.2">
      <c r="A301" s="6">
        <v>20</v>
      </c>
      <c r="B301" s="7" t="s">
        <v>241</v>
      </c>
      <c r="C301" s="6"/>
      <c r="D301" s="8"/>
      <c r="E301" s="9"/>
      <c r="F301" s="9"/>
      <c r="G301" s="26"/>
      <c r="H301" s="26"/>
    </row>
    <row r="302" spans="1:8" ht="45" x14ac:dyDescent="0.2">
      <c r="A302" s="6">
        <v>20.100000000000001</v>
      </c>
      <c r="B302" s="7" t="s">
        <v>242</v>
      </c>
      <c r="C302" s="6" t="s">
        <v>6</v>
      </c>
      <c r="D302" s="8">
        <v>88</v>
      </c>
      <c r="E302" s="9"/>
      <c r="F302" s="9">
        <f t="shared" ref="F302:F304" si="46">E302*18%</f>
        <v>0</v>
      </c>
      <c r="G302" s="29">
        <f t="shared" ref="G302:G304" si="47">E302+F302</f>
        <v>0</v>
      </c>
      <c r="H302" s="29">
        <f t="shared" ref="H302:H304" si="48">D302*G302</f>
        <v>0</v>
      </c>
    </row>
    <row r="303" spans="1:8" ht="90" x14ac:dyDescent="0.2">
      <c r="A303" s="6">
        <v>20.2</v>
      </c>
      <c r="B303" s="7" t="s">
        <v>243</v>
      </c>
      <c r="C303" s="6" t="s">
        <v>186</v>
      </c>
      <c r="D303" s="8">
        <v>150</v>
      </c>
      <c r="E303" s="9"/>
      <c r="F303" s="9">
        <f t="shared" si="46"/>
        <v>0</v>
      </c>
      <c r="G303" s="29">
        <f t="shared" si="47"/>
        <v>0</v>
      </c>
      <c r="H303" s="29">
        <f t="shared" si="48"/>
        <v>0</v>
      </c>
    </row>
    <row r="304" spans="1:8" ht="56.25" x14ac:dyDescent="0.2">
      <c r="A304" s="6">
        <v>20.3</v>
      </c>
      <c r="B304" s="7" t="s">
        <v>244</v>
      </c>
      <c r="C304" s="6" t="s">
        <v>186</v>
      </c>
      <c r="D304" s="8">
        <v>189</v>
      </c>
      <c r="E304" s="9"/>
      <c r="F304" s="9">
        <f t="shared" si="46"/>
        <v>0</v>
      </c>
      <c r="G304" s="29">
        <f t="shared" si="47"/>
        <v>0</v>
      </c>
      <c r="H304" s="29">
        <f t="shared" si="48"/>
        <v>0</v>
      </c>
    </row>
    <row r="305" spans="1:8" ht="123.75" x14ac:dyDescent="0.2">
      <c r="A305" s="6">
        <v>20.399999999999999</v>
      </c>
      <c r="B305" s="7" t="s">
        <v>245</v>
      </c>
      <c r="C305" s="6" t="s">
        <v>186</v>
      </c>
      <c r="D305" s="8">
        <v>38</v>
      </c>
      <c r="E305" s="9"/>
      <c r="F305" s="9">
        <f>E305*18%</f>
        <v>0</v>
      </c>
      <c r="G305" s="29">
        <f>E305+F305</f>
        <v>0</v>
      </c>
      <c r="H305" s="29">
        <f>D305*G305</f>
        <v>0</v>
      </c>
    </row>
    <row r="306" spans="1:8" ht="101.25" x14ac:dyDescent="0.2">
      <c r="A306" s="6">
        <v>21</v>
      </c>
      <c r="B306" s="7" t="s">
        <v>246</v>
      </c>
      <c r="C306" s="6"/>
      <c r="D306" s="8"/>
      <c r="E306" s="9"/>
      <c r="F306" s="9"/>
      <c r="G306" s="26"/>
      <c r="H306" s="26"/>
    </row>
    <row r="307" spans="1:8" x14ac:dyDescent="0.2">
      <c r="A307" s="6">
        <v>21.1</v>
      </c>
      <c r="B307" s="7" t="s">
        <v>247</v>
      </c>
      <c r="C307" s="6" t="s">
        <v>186</v>
      </c>
      <c r="D307" s="8">
        <v>165</v>
      </c>
      <c r="E307" s="9"/>
      <c r="F307" s="9">
        <f t="shared" ref="F307:F308" si="49">E307*18%</f>
        <v>0</v>
      </c>
      <c r="G307" s="29">
        <f t="shared" ref="G307:G308" si="50">E307+F307</f>
        <v>0</v>
      </c>
      <c r="H307" s="29">
        <f t="shared" ref="H307:H308" si="51">D307*G307</f>
        <v>0</v>
      </c>
    </row>
    <row r="308" spans="1:8" x14ac:dyDescent="0.2">
      <c r="A308" s="6">
        <v>21.2</v>
      </c>
      <c r="B308" s="7" t="s">
        <v>248</v>
      </c>
      <c r="C308" s="6" t="s">
        <v>186</v>
      </c>
      <c r="D308" s="8">
        <v>100.44</v>
      </c>
      <c r="E308" s="9"/>
      <c r="F308" s="9">
        <f t="shared" si="49"/>
        <v>0</v>
      </c>
      <c r="G308" s="29">
        <f t="shared" si="50"/>
        <v>0</v>
      </c>
      <c r="H308" s="29">
        <f t="shared" si="51"/>
        <v>0</v>
      </c>
    </row>
    <row r="309" spans="1:8" ht="157.5" x14ac:dyDescent="0.2">
      <c r="A309" s="6">
        <v>22</v>
      </c>
      <c r="B309" s="7" t="s">
        <v>249</v>
      </c>
      <c r="C309" s="6"/>
      <c r="D309" s="8"/>
      <c r="E309" s="9"/>
      <c r="F309" s="9"/>
      <c r="G309" s="26"/>
      <c r="H309" s="26"/>
    </row>
    <row r="310" spans="1:8" x14ac:dyDescent="0.2">
      <c r="A310" s="6">
        <v>22.1</v>
      </c>
      <c r="B310" s="7" t="s">
        <v>250</v>
      </c>
      <c r="C310" s="6" t="s">
        <v>186</v>
      </c>
      <c r="D310" s="8">
        <v>419</v>
      </c>
      <c r="E310" s="9"/>
      <c r="F310" s="9">
        <f t="shared" ref="F310:F317" si="52">E310*18%</f>
        <v>0</v>
      </c>
      <c r="G310" s="29">
        <f t="shared" ref="G310:G317" si="53">E310+F310</f>
        <v>0</v>
      </c>
      <c r="H310" s="29">
        <f t="shared" ref="H310:H317" si="54">D310*G310</f>
        <v>0</v>
      </c>
    </row>
    <row r="311" spans="1:8" x14ac:dyDescent="0.2">
      <c r="A311" s="6">
        <v>22.2</v>
      </c>
      <c r="B311" s="7" t="s">
        <v>251</v>
      </c>
      <c r="C311" s="6" t="s">
        <v>186</v>
      </c>
      <c r="D311" s="8">
        <v>6.5</v>
      </c>
      <c r="E311" s="9"/>
      <c r="F311" s="9">
        <f t="shared" si="52"/>
        <v>0</v>
      </c>
      <c r="G311" s="29">
        <f t="shared" si="53"/>
        <v>0</v>
      </c>
      <c r="H311" s="29">
        <f t="shared" si="54"/>
        <v>0</v>
      </c>
    </row>
    <row r="312" spans="1:8" x14ac:dyDescent="0.2">
      <c r="A312" s="6">
        <v>22.3</v>
      </c>
      <c r="B312" s="7" t="s">
        <v>252</v>
      </c>
      <c r="C312" s="6" t="s">
        <v>186</v>
      </c>
      <c r="D312" s="8">
        <v>14</v>
      </c>
      <c r="E312" s="9"/>
      <c r="F312" s="9">
        <f t="shared" si="52"/>
        <v>0</v>
      </c>
      <c r="G312" s="29">
        <f t="shared" si="53"/>
        <v>0</v>
      </c>
      <c r="H312" s="29">
        <f t="shared" si="54"/>
        <v>0</v>
      </c>
    </row>
    <row r="313" spans="1:8" x14ac:dyDescent="0.2">
      <c r="A313" s="6">
        <v>22.4</v>
      </c>
      <c r="B313" s="7" t="s">
        <v>253</v>
      </c>
      <c r="C313" s="6" t="s">
        <v>186</v>
      </c>
      <c r="D313" s="8">
        <v>40</v>
      </c>
      <c r="E313" s="9"/>
      <c r="F313" s="9">
        <f t="shared" si="52"/>
        <v>0</v>
      </c>
      <c r="G313" s="29">
        <f t="shared" si="53"/>
        <v>0</v>
      </c>
      <c r="H313" s="29">
        <f t="shared" si="54"/>
        <v>0</v>
      </c>
    </row>
    <row r="314" spans="1:8" x14ac:dyDescent="0.2">
      <c r="A314" s="6">
        <v>22.5</v>
      </c>
      <c r="B314" s="7" t="s">
        <v>254</v>
      </c>
      <c r="C314" s="6" t="s">
        <v>186</v>
      </c>
      <c r="D314" s="8">
        <v>8</v>
      </c>
      <c r="E314" s="9"/>
      <c r="F314" s="9">
        <f t="shared" si="52"/>
        <v>0</v>
      </c>
      <c r="G314" s="29">
        <f t="shared" si="53"/>
        <v>0</v>
      </c>
      <c r="H314" s="29">
        <f t="shared" si="54"/>
        <v>0</v>
      </c>
    </row>
    <row r="315" spans="1:8" x14ac:dyDescent="0.2">
      <c r="A315" s="6">
        <v>22.6</v>
      </c>
      <c r="B315" s="7" t="s">
        <v>255</v>
      </c>
      <c r="C315" s="6" t="s">
        <v>192</v>
      </c>
      <c r="D315" s="8">
        <v>155</v>
      </c>
      <c r="E315" s="9"/>
      <c r="F315" s="9">
        <f t="shared" si="52"/>
        <v>0</v>
      </c>
      <c r="G315" s="29">
        <f t="shared" si="53"/>
        <v>0</v>
      </c>
      <c r="H315" s="29">
        <f t="shared" si="54"/>
        <v>0</v>
      </c>
    </row>
    <row r="316" spans="1:8" x14ac:dyDescent="0.2">
      <c r="A316" s="6">
        <v>22.7</v>
      </c>
      <c r="B316" s="7" t="s">
        <v>256</v>
      </c>
      <c r="C316" s="6" t="s">
        <v>186</v>
      </c>
      <c r="D316" s="8">
        <v>70</v>
      </c>
      <c r="E316" s="9"/>
      <c r="F316" s="9">
        <f t="shared" si="52"/>
        <v>0</v>
      </c>
      <c r="G316" s="29">
        <f t="shared" si="53"/>
        <v>0</v>
      </c>
      <c r="H316" s="29">
        <f t="shared" si="54"/>
        <v>0</v>
      </c>
    </row>
    <row r="317" spans="1:8" x14ac:dyDescent="0.2">
      <c r="A317" s="6">
        <v>22.8</v>
      </c>
      <c r="B317" s="7" t="s">
        <v>257</v>
      </c>
      <c r="C317" s="6" t="s">
        <v>186</v>
      </c>
      <c r="D317" s="8">
        <v>3.48</v>
      </c>
      <c r="E317" s="9"/>
      <c r="F317" s="9">
        <f t="shared" si="52"/>
        <v>0</v>
      </c>
      <c r="G317" s="29">
        <f t="shared" si="53"/>
        <v>0</v>
      </c>
      <c r="H317" s="29">
        <f t="shared" si="54"/>
        <v>0</v>
      </c>
    </row>
    <row r="318" spans="1:8" ht="123.75" x14ac:dyDescent="0.2">
      <c r="A318" s="6">
        <v>23</v>
      </c>
      <c r="B318" s="7" t="s">
        <v>258</v>
      </c>
      <c r="C318" s="6"/>
      <c r="D318" s="8"/>
      <c r="E318" s="9"/>
      <c r="F318" s="9"/>
      <c r="G318" s="26"/>
      <c r="H318" s="26"/>
    </row>
    <row r="319" spans="1:8" x14ac:dyDescent="0.2">
      <c r="A319" s="6">
        <v>23.1</v>
      </c>
      <c r="B319" s="7" t="s">
        <v>248</v>
      </c>
      <c r="C319" s="6" t="s">
        <v>259</v>
      </c>
      <c r="D319" s="8">
        <v>58</v>
      </c>
      <c r="E319" s="9"/>
      <c r="F319" s="9">
        <f t="shared" ref="F319:F328" si="55">E319*18%</f>
        <v>0</v>
      </c>
      <c r="G319" s="29">
        <f t="shared" ref="G319:G328" si="56">E319+F319</f>
        <v>0</v>
      </c>
      <c r="H319" s="29">
        <f t="shared" ref="H319:H328" si="57">D319*G319</f>
        <v>0</v>
      </c>
    </row>
    <row r="320" spans="1:8" ht="67.5" x14ac:dyDescent="0.2">
      <c r="A320" s="6">
        <v>23.2</v>
      </c>
      <c r="B320" s="7" t="s">
        <v>260</v>
      </c>
      <c r="C320" s="6" t="s">
        <v>192</v>
      </c>
      <c r="D320" s="8">
        <v>185.2</v>
      </c>
      <c r="E320" s="9"/>
      <c r="F320" s="9">
        <f t="shared" si="55"/>
        <v>0</v>
      </c>
      <c r="G320" s="29">
        <f t="shared" si="56"/>
        <v>0</v>
      </c>
      <c r="H320" s="29">
        <f t="shared" si="57"/>
        <v>0</v>
      </c>
    </row>
    <row r="321" spans="1:8" ht="67.5" x14ac:dyDescent="0.2">
      <c r="A321" s="6">
        <v>23.3</v>
      </c>
      <c r="B321" s="7" t="s">
        <v>261</v>
      </c>
      <c r="C321" s="6" t="s">
        <v>192</v>
      </c>
      <c r="D321" s="8">
        <v>21.4</v>
      </c>
      <c r="E321" s="9"/>
      <c r="F321" s="9">
        <f t="shared" si="55"/>
        <v>0</v>
      </c>
      <c r="G321" s="29">
        <f t="shared" si="56"/>
        <v>0</v>
      </c>
      <c r="H321" s="29">
        <f t="shared" si="57"/>
        <v>0</v>
      </c>
    </row>
    <row r="322" spans="1:8" ht="67.5" x14ac:dyDescent="0.2">
      <c r="A322" s="6">
        <v>23.4</v>
      </c>
      <c r="B322" s="7" t="s">
        <v>262</v>
      </c>
      <c r="C322" s="6" t="s">
        <v>192</v>
      </c>
      <c r="D322" s="8">
        <v>38.9</v>
      </c>
      <c r="E322" s="9"/>
      <c r="F322" s="9">
        <f t="shared" si="55"/>
        <v>0</v>
      </c>
      <c r="G322" s="29">
        <f t="shared" si="56"/>
        <v>0</v>
      </c>
      <c r="H322" s="29">
        <f t="shared" si="57"/>
        <v>0</v>
      </c>
    </row>
    <row r="323" spans="1:8" ht="67.5" x14ac:dyDescent="0.2">
      <c r="A323" s="6">
        <v>23.5</v>
      </c>
      <c r="B323" s="7" t="s">
        <v>263</v>
      </c>
      <c r="C323" s="6" t="s">
        <v>192</v>
      </c>
      <c r="D323" s="8">
        <v>24.2</v>
      </c>
      <c r="E323" s="9"/>
      <c r="F323" s="9">
        <f t="shared" si="55"/>
        <v>0</v>
      </c>
      <c r="G323" s="29">
        <f t="shared" si="56"/>
        <v>0</v>
      </c>
      <c r="H323" s="29">
        <f t="shared" si="57"/>
        <v>0</v>
      </c>
    </row>
    <row r="324" spans="1:8" ht="45" x14ac:dyDescent="0.2">
      <c r="A324" s="6">
        <v>23.6</v>
      </c>
      <c r="B324" s="7" t="s">
        <v>264</v>
      </c>
      <c r="C324" s="6" t="s">
        <v>186</v>
      </c>
      <c r="D324" s="8">
        <v>0.7</v>
      </c>
      <c r="E324" s="9"/>
      <c r="F324" s="9">
        <f t="shared" si="55"/>
        <v>0</v>
      </c>
      <c r="G324" s="29">
        <f t="shared" si="56"/>
        <v>0</v>
      </c>
      <c r="H324" s="29">
        <f t="shared" si="57"/>
        <v>0</v>
      </c>
    </row>
    <row r="325" spans="1:8" ht="56.25" x14ac:dyDescent="0.2">
      <c r="A325" s="6">
        <v>23.7</v>
      </c>
      <c r="B325" s="7" t="s">
        <v>265</v>
      </c>
      <c r="C325" s="6" t="s">
        <v>192</v>
      </c>
      <c r="D325" s="8">
        <v>10.7</v>
      </c>
      <c r="E325" s="9"/>
      <c r="F325" s="9">
        <f t="shared" si="55"/>
        <v>0</v>
      </c>
      <c r="G325" s="29">
        <f t="shared" si="56"/>
        <v>0</v>
      </c>
      <c r="H325" s="29">
        <f t="shared" si="57"/>
        <v>0</v>
      </c>
    </row>
    <row r="326" spans="1:8" ht="67.5" x14ac:dyDescent="0.2">
      <c r="A326" s="6">
        <v>23.8</v>
      </c>
      <c r="B326" s="7" t="s">
        <v>266</v>
      </c>
      <c r="C326" s="6" t="s">
        <v>192</v>
      </c>
      <c r="D326" s="8">
        <v>28</v>
      </c>
      <c r="E326" s="9"/>
      <c r="F326" s="9">
        <f t="shared" si="55"/>
        <v>0</v>
      </c>
      <c r="G326" s="29">
        <f t="shared" si="56"/>
        <v>0</v>
      </c>
      <c r="H326" s="29">
        <f t="shared" si="57"/>
        <v>0</v>
      </c>
    </row>
    <row r="327" spans="1:8" ht="45" x14ac:dyDescent="0.2">
      <c r="A327" s="6">
        <v>23.9</v>
      </c>
      <c r="B327" s="7" t="s">
        <v>267</v>
      </c>
      <c r="C327" s="6" t="s">
        <v>68</v>
      </c>
      <c r="D327" s="8">
        <v>10.199999999999999</v>
      </c>
      <c r="E327" s="9"/>
      <c r="F327" s="9">
        <f t="shared" si="55"/>
        <v>0</v>
      </c>
      <c r="G327" s="29">
        <f t="shared" si="56"/>
        <v>0</v>
      </c>
      <c r="H327" s="29">
        <f t="shared" si="57"/>
        <v>0</v>
      </c>
    </row>
    <row r="328" spans="1:8" ht="45" x14ac:dyDescent="0.2">
      <c r="A328" s="20">
        <v>23.1</v>
      </c>
      <c r="B328" s="7" t="s">
        <v>268</v>
      </c>
      <c r="C328" s="6" t="s">
        <v>192</v>
      </c>
      <c r="D328" s="8">
        <v>3.8</v>
      </c>
      <c r="E328" s="9"/>
      <c r="F328" s="9">
        <f t="shared" si="55"/>
        <v>0</v>
      </c>
      <c r="G328" s="29">
        <f t="shared" si="56"/>
        <v>0</v>
      </c>
      <c r="H328" s="29">
        <f t="shared" si="57"/>
        <v>0</v>
      </c>
    </row>
    <row r="329" spans="1:8" ht="78.75" x14ac:dyDescent="0.2">
      <c r="A329" s="6">
        <v>24</v>
      </c>
      <c r="B329" s="7" t="s">
        <v>269</v>
      </c>
      <c r="C329" s="6"/>
      <c r="D329" s="8"/>
      <c r="E329" s="9"/>
      <c r="F329" s="9"/>
      <c r="G329" s="26"/>
      <c r="H329" s="26"/>
    </row>
    <row r="330" spans="1:8" x14ac:dyDescent="0.2">
      <c r="A330" s="6">
        <v>24.1</v>
      </c>
      <c r="B330" s="7" t="s">
        <v>248</v>
      </c>
      <c r="C330" s="6" t="s">
        <v>192</v>
      </c>
      <c r="D330" s="8">
        <v>685.05</v>
      </c>
      <c r="E330" s="9"/>
      <c r="F330" s="9">
        <f>E330*18%</f>
        <v>0</v>
      </c>
      <c r="G330" s="29">
        <f>E330+F330</f>
        <v>0</v>
      </c>
      <c r="H330" s="29">
        <f>D330*G330</f>
        <v>0</v>
      </c>
    </row>
    <row r="331" spans="1:8" ht="78.75" x14ac:dyDescent="0.2">
      <c r="A331" s="6">
        <v>25</v>
      </c>
      <c r="B331" s="7" t="s">
        <v>270</v>
      </c>
      <c r="C331" s="6"/>
      <c r="D331" s="8"/>
      <c r="E331" s="9"/>
      <c r="F331" s="9"/>
      <c r="G331" s="26"/>
      <c r="H331" s="26"/>
    </row>
    <row r="332" spans="1:8" x14ac:dyDescent="0.2">
      <c r="A332" s="6" t="s">
        <v>271</v>
      </c>
      <c r="B332" s="7" t="s">
        <v>248</v>
      </c>
      <c r="C332" s="6" t="s">
        <v>192</v>
      </c>
      <c r="D332" s="8">
        <v>2005.6</v>
      </c>
      <c r="E332" s="9"/>
      <c r="F332" s="9">
        <f>E332*18%</f>
        <v>0</v>
      </c>
      <c r="G332" s="29">
        <f>E332+F332</f>
        <v>0</v>
      </c>
      <c r="H332" s="29">
        <f>D332*G332</f>
        <v>0</v>
      </c>
    </row>
    <row r="333" spans="1:8" ht="78.75" x14ac:dyDescent="0.2">
      <c r="A333" s="6">
        <v>26</v>
      </c>
      <c r="B333" s="7" t="s">
        <v>272</v>
      </c>
      <c r="C333" s="6"/>
      <c r="D333" s="8"/>
      <c r="E333" s="9"/>
      <c r="F333" s="9"/>
      <c r="G333" s="26"/>
      <c r="H333" s="26"/>
    </row>
    <row r="334" spans="1:8" x14ac:dyDescent="0.2">
      <c r="A334" s="6">
        <v>26.1</v>
      </c>
      <c r="B334" s="7" t="s">
        <v>248</v>
      </c>
      <c r="C334" s="6" t="s">
        <v>192</v>
      </c>
      <c r="D334" s="8">
        <v>484.90000000000003</v>
      </c>
      <c r="E334" s="9"/>
      <c r="F334" s="9">
        <f>E334*18%</f>
        <v>0</v>
      </c>
      <c r="G334" s="29">
        <f>E334+F334</f>
        <v>0</v>
      </c>
      <c r="H334" s="29">
        <f>D334*G334</f>
        <v>0</v>
      </c>
    </row>
    <row r="335" spans="1:8" ht="56.25" x14ac:dyDescent="0.2">
      <c r="A335" s="6">
        <v>27</v>
      </c>
      <c r="B335" s="7" t="s">
        <v>273</v>
      </c>
      <c r="C335" s="6"/>
      <c r="D335" s="8"/>
      <c r="E335" s="9"/>
      <c r="F335" s="9"/>
      <c r="G335" s="26"/>
      <c r="H335" s="26"/>
    </row>
    <row r="336" spans="1:8" x14ac:dyDescent="0.2">
      <c r="A336" s="6">
        <v>27.1</v>
      </c>
      <c r="B336" s="7" t="s">
        <v>248</v>
      </c>
      <c r="C336" s="6" t="s">
        <v>192</v>
      </c>
      <c r="D336" s="8">
        <v>1522.68</v>
      </c>
      <c r="E336" s="9"/>
      <c r="F336" s="9">
        <f>E336*18%</f>
        <v>0</v>
      </c>
      <c r="G336" s="29">
        <f>E336+F336</f>
        <v>0</v>
      </c>
      <c r="H336" s="29">
        <f>D336*G336</f>
        <v>0</v>
      </c>
    </row>
    <row r="337" spans="1:8" ht="67.5" x14ac:dyDescent="0.2">
      <c r="A337" s="6">
        <v>28</v>
      </c>
      <c r="B337" s="7" t="s">
        <v>274</v>
      </c>
      <c r="C337" s="6" t="s">
        <v>94</v>
      </c>
      <c r="D337" s="8">
        <v>664.7</v>
      </c>
      <c r="E337" s="9"/>
      <c r="F337" s="9">
        <f>E337*18%</f>
        <v>0</v>
      </c>
      <c r="G337" s="29">
        <f>E337+F337</f>
        <v>0</v>
      </c>
      <c r="H337" s="29">
        <f>D337*G337</f>
        <v>0</v>
      </c>
    </row>
    <row r="338" spans="1:8" ht="56.25" x14ac:dyDescent="0.2">
      <c r="A338" s="6">
        <v>29</v>
      </c>
      <c r="B338" s="7" t="s">
        <v>275</v>
      </c>
      <c r="C338" s="6" t="s">
        <v>94</v>
      </c>
      <c r="D338" s="8">
        <v>5794.43</v>
      </c>
      <c r="E338" s="9"/>
      <c r="F338" s="9">
        <f>E338*18%</f>
        <v>0</v>
      </c>
      <c r="G338" s="29">
        <f>E338+F338</f>
        <v>0</v>
      </c>
      <c r="H338" s="29">
        <f>D338*G338</f>
        <v>0</v>
      </c>
    </row>
    <row r="339" spans="1:8" ht="67.5" x14ac:dyDescent="0.2">
      <c r="A339" s="6">
        <v>30</v>
      </c>
      <c r="B339" s="7" t="s">
        <v>276</v>
      </c>
      <c r="C339" s="6"/>
      <c r="D339" s="8"/>
      <c r="E339" s="9"/>
      <c r="F339" s="9"/>
      <c r="G339" s="26"/>
      <c r="H339" s="26"/>
    </row>
    <row r="340" spans="1:8" x14ac:dyDescent="0.2">
      <c r="A340" s="6">
        <v>30.1</v>
      </c>
      <c r="B340" s="7" t="s">
        <v>248</v>
      </c>
      <c r="C340" s="6" t="s">
        <v>192</v>
      </c>
      <c r="D340" s="8">
        <v>876.3599999999999</v>
      </c>
      <c r="E340" s="9"/>
      <c r="F340" s="9">
        <f>E340*18%</f>
        <v>0</v>
      </c>
      <c r="G340" s="29">
        <f>E340+F340</f>
        <v>0</v>
      </c>
      <c r="H340" s="29">
        <f>D340*G340</f>
        <v>0</v>
      </c>
    </row>
    <row r="341" spans="1:8" ht="67.5" x14ac:dyDescent="0.2">
      <c r="A341" s="6">
        <v>31</v>
      </c>
      <c r="B341" s="7" t="s">
        <v>277</v>
      </c>
      <c r="C341" s="6"/>
      <c r="D341" s="8"/>
      <c r="E341" s="9"/>
      <c r="F341" s="9"/>
      <c r="G341" s="26"/>
      <c r="H341" s="26"/>
    </row>
    <row r="342" spans="1:8" x14ac:dyDescent="0.2">
      <c r="A342" s="6">
        <v>31.1</v>
      </c>
      <c r="B342" s="7" t="s">
        <v>248</v>
      </c>
      <c r="C342" s="6" t="s">
        <v>192</v>
      </c>
      <c r="D342" s="8">
        <v>1896.44</v>
      </c>
      <c r="E342" s="9"/>
      <c r="F342" s="9">
        <f t="shared" ref="F342:F352" si="58">E342*18%</f>
        <v>0</v>
      </c>
      <c r="G342" s="29">
        <f t="shared" ref="G342:G352" si="59">E342+F342</f>
        <v>0</v>
      </c>
      <c r="H342" s="29">
        <f t="shared" ref="H342:H352" si="60">D342*G342</f>
        <v>0</v>
      </c>
    </row>
    <row r="343" spans="1:8" ht="45" x14ac:dyDescent="0.2">
      <c r="A343" s="6">
        <v>31.2</v>
      </c>
      <c r="B343" s="7" t="s">
        <v>278</v>
      </c>
      <c r="C343" s="6" t="s">
        <v>192</v>
      </c>
      <c r="D343" s="8">
        <v>105.9</v>
      </c>
      <c r="E343" s="9"/>
      <c r="F343" s="9">
        <f t="shared" si="58"/>
        <v>0</v>
      </c>
      <c r="G343" s="29">
        <f t="shared" si="59"/>
        <v>0</v>
      </c>
      <c r="H343" s="29">
        <f t="shared" si="60"/>
        <v>0</v>
      </c>
    </row>
    <row r="344" spans="1:8" ht="112.5" x14ac:dyDescent="0.2">
      <c r="A344" s="6">
        <v>31.3</v>
      </c>
      <c r="B344" s="7" t="s">
        <v>279</v>
      </c>
      <c r="C344" s="6" t="s">
        <v>186</v>
      </c>
      <c r="D344" s="8">
        <v>25.32</v>
      </c>
      <c r="E344" s="9"/>
      <c r="F344" s="9">
        <f t="shared" si="58"/>
        <v>0</v>
      </c>
      <c r="G344" s="29">
        <f t="shared" si="59"/>
        <v>0</v>
      </c>
      <c r="H344" s="29">
        <f t="shared" si="60"/>
        <v>0</v>
      </c>
    </row>
    <row r="345" spans="1:8" ht="67.5" x14ac:dyDescent="0.2">
      <c r="A345" s="6">
        <v>31.4</v>
      </c>
      <c r="B345" s="7" t="s">
        <v>280</v>
      </c>
      <c r="C345" s="6" t="s">
        <v>68</v>
      </c>
      <c r="D345" s="8">
        <v>10</v>
      </c>
      <c r="E345" s="9"/>
      <c r="F345" s="9">
        <f t="shared" si="58"/>
        <v>0</v>
      </c>
      <c r="G345" s="29">
        <f t="shared" si="59"/>
        <v>0</v>
      </c>
      <c r="H345" s="29">
        <f t="shared" si="60"/>
        <v>0</v>
      </c>
    </row>
    <row r="346" spans="1:8" ht="45" x14ac:dyDescent="0.2">
      <c r="A346" s="6">
        <v>31.5</v>
      </c>
      <c r="B346" s="7" t="s">
        <v>281</v>
      </c>
      <c r="C346" s="6" t="s">
        <v>6</v>
      </c>
      <c r="D346" s="8">
        <v>30</v>
      </c>
      <c r="E346" s="9"/>
      <c r="F346" s="9">
        <f t="shared" si="58"/>
        <v>0</v>
      </c>
      <c r="G346" s="29">
        <f t="shared" si="59"/>
        <v>0</v>
      </c>
      <c r="H346" s="29">
        <f t="shared" si="60"/>
        <v>0</v>
      </c>
    </row>
    <row r="347" spans="1:8" ht="90" x14ac:dyDescent="0.2">
      <c r="A347" s="6">
        <v>31.6</v>
      </c>
      <c r="B347" s="7" t="s">
        <v>282</v>
      </c>
      <c r="C347" s="6" t="s">
        <v>192</v>
      </c>
      <c r="D347" s="8">
        <v>59.75</v>
      </c>
      <c r="E347" s="9"/>
      <c r="F347" s="9">
        <f t="shared" si="58"/>
        <v>0</v>
      </c>
      <c r="G347" s="29">
        <f t="shared" si="59"/>
        <v>0</v>
      </c>
      <c r="H347" s="29">
        <f t="shared" si="60"/>
        <v>0</v>
      </c>
    </row>
    <row r="348" spans="1:8" ht="56.25" x14ac:dyDescent="0.2">
      <c r="A348" s="6">
        <v>31.7</v>
      </c>
      <c r="B348" s="7" t="s">
        <v>283</v>
      </c>
      <c r="C348" s="6" t="s">
        <v>192</v>
      </c>
      <c r="D348" s="8">
        <v>162.76000000000002</v>
      </c>
      <c r="E348" s="9"/>
      <c r="F348" s="9">
        <f t="shared" si="58"/>
        <v>0</v>
      </c>
      <c r="G348" s="29">
        <f t="shared" si="59"/>
        <v>0</v>
      </c>
      <c r="H348" s="29">
        <f t="shared" si="60"/>
        <v>0</v>
      </c>
    </row>
    <row r="349" spans="1:8" ht="78.75" x14ac:dyDescent="0.2">
      <c r="A349" s="6">
        <v>31.8</v>
      </c>
      <c r="B349" s="7" t="s">
        <v>284</v>
      </c>
      <c r="C349" s="6" t="s">
        <v>192</v>
      </c>
      <c r="D349" s="8">
        <v>267.54000000000002</v>
      </c>
      <c r="E349" s="9"/>
      <c r="F349" s="9">
        <f t="shared" si="58"/>
        <v>0</v>
      </c>
      <c r="G349" s="29">
        <f t="shared" si="59"/>
        <v>0</v>
      </c>
      <c r="H349" s="29">
        <f t="shared" si="60"/>
        <v>0</v>
      </c>
    </row>
    <row r="350" spans="1:8" ht="45" x14ac:dyDescent="0.2">
      <c r="A350" s="6">
        <v>31.9</v>
      </c>
      <c r="B350" s="7" t="s">
        <v>285</v>
      </c>
      <c r="C350" s="6" t="s">
        <v>192</v>
      </c>
      <c r="D350" s="8">
        <v>14.2</v>
      </c>
      <c r="E350" s="9"/>
      <c r="F350" s="9">
        <f t="shared" si="58"/>
        <v>0</v>
      </c>
      <c r="G350" s="29">
        <f t="shared" si="59"/>
        <v>0</v>
      </c>
      <c r="H350" s="29">
        <f t="shared" si="60"/>
        <v>0</v>
      </c>
    </row>
    <row r="351" spans="1:8" ht="22.5" x14ac:dyDescent="0.2">
      <c r="A351" s="20">
        <v>31.1</v>
      </c>
      <c r="B351" s="7" t="s">
        <v>286</v>
      </c>
      <c r="C351" s="6" t="s">
        <v>192</v>
      </c>
      <c r="D351" s="8">
        <v>0.92</v>
      </c>
      <c r="E351" s="9"/>
      <c r="F351" s="9">
        <f t="shared" si="58"/>
        <v>0</v>
      </c>
      <c r="G351" s="29">
        <f t="shared" si="59"/>
        <v>0</v>
      </c>
      <c r="H351" s="29">
        <f t="shared" si="60"/>
        <v>0</v>
      </c>
    </row>
    <row r="352" spans="1:8" ht="45" x14ac:dyDescent="0.2">
      <c r="A352" s="6">
        <v>31.11</v>
      </c>
      <c r="B352" s="7" t="s">
        <v>287</v>
      </c>
      <c r="C352" s="6" t="s">
        <v>192</v>
      </c>
      <c r="D352" s="8">
        <v>742</v>
      </c>
      <c r="E352" s="9"/>
      <c r="F352" s="9">
        <f t="shared" si="58"/>
        <v>0</v>
      </c>
      <c r="G352" s="29">
        <f t="shared" si="59"/>
        <v>0</v>
      </c>
      <c r="H352" s="29">
        <f t="shared" si="60"/>
        <v>0</v>
      </c>
    </row>
    <row r="353" spans="1:8" x14ac:dyDescent="0.2">
      <c r="A353" s="6">
        <v>32</v>
      </c>
      <c r="B353" s="7" t="s">
        <v>288</v>
      </c>
      <c r="C353" s="6"/>
      <c r="D353" s="8"/>
      <c r="E353" s="9"/>
      <c r="F353" s="9"/>
      <c r="G353" s="26"/>
      <c r="H353" s="26"/>
    </row>
    <row r="354" spans="1:8" ht="90" x14ac:dyDescent="0.2">
      <c r="A354" s="6">
        <v>32.1</v>
      </c>
      <c r="B354" s="7" t="s">
        <v>289</v>
      </c>
      <c r="C354" s="6" t="s">
        <v>186</v>
      </c>
      <c r="D354" s="8">
        <v>27.4</v>
      </c>
      <c r="E354" s="9"/>
      <c r="F354" s="9">
        <f>E354*18%</f>
        <v>0</v>
      </c>
      <c r="G354" s="29">
        <f>E354+F354</f>
        <v>0</v>
      </c>
      <c r="H354" s="29">
        <f>D354*G354</f>
        <v>0</v>
      </c>
    </row>
    <row r="355" spans="1:8" ht="56.25" x14ac:dyDescent="0.2">
      <c r="A355" s="6">
        <v>32.200000000000003</v>
      </c>
      <c r="B355" s="7" t="s">
        <v>290</v>
      </c>
      <c r="C355" s="6" t="s">
        <v>186</v>
      </c>
      <c r="D355" s="8">
        <v>0.95</v>
      </c>
      <c r="E355" s="9"/>
      <c r="F355" s="9">
        <f>E355*18%</f>
        <v>0</v>
      </c>
      <c r="G355" s="29">
        <f>E355+F355</f>
        <v>0</v>
      </c>
      <c r="H355" s="29">
        <f>D355*G355</f>
        <v>0</v>
      </c>
    </row>
    <row r="356" spans="1:8" ht="123.75" x14ac:dyDescent="0.2">
      <c r="A356" s="6">
        <v>32.299999999999997</v>
      </c>
      <c r="B356" s="7" t="s">
        <v>291</v>
      </c>
      <c r="C356" s="6" t="s">
        <v>186</v>
      </c>
      <c r="D356" s="8">
        <v>6.98</v>
      </c>
      <c r="E356" s="9"/>
      <c r="F356" s="9">
        <f>E356*18%</f>
        <v>0</v>
      </c>
      <c r="G356" s="29">
        <f>E356+F356</f>
        <v>0</v>
      </c>
      <c r="H356" s="29">
        <f>D356*G356</f>
        <v>0</v>
      </c>
    </row>
    <row r="357" spans="1:8" ht="157.5" x14ac:dyDescent="0.2">
      <c r="A357" s="6">
        <v>32.4</v>
      </c>
      <c r="B357" s="7" t="s">
        <v>292</v>
      </c>
      <c r="C357" s="6" t="s">
        <v>186</v>
      </c>
      <c r="D357" s="8">
        <v>49</v>
      </c>
      <c r="E357" s="9"/>
      <c r="F357" s="9">
        <f>E357*18%</f>
        <v>0</v>
      </c>
      <c r="G357" s="29">
        <f>E357+F357</f>
        <v>0</v>
      </c>
      <c r="H357" s="29">
        <f>D357*G357</f>
        <v>0</v>
      </c>
    </row>
    <row r="358" spans="1:8" x14ac:dyDescent="0.2">
      <c r="A358" s="6">
        <v>33</v>
      </c>
      <c r="B358" s="7" t="s">
        <v>293</v>
      </c>
      <c r="C358" s="6"/>
      <c r="D358" s="8"/>
      <c r="E358" s="9"/>
      <c r="F358" s="9"/>
      <c r="G358" s="26"/>
      <c r="H358" s="26"/>
    </row>
    <row r="359" spans="1:8" ht="45" x14ac:dyDescent="0.2">
      <c r="A359" s="6">
        <v>34</v>
      </c>
      <c r="B359" s="7" t="s">
        <v>294</v>
      </c>
      <c r="C359" s="6"/>
      <c r="D359" s="8"/>
      <c r="E359" s="9"/>
      <c r="F359" s="9"/>
      <c r="G359" s="26"/>
      <c r="H359" s="26"/>
    </row>
    <row r="360" spans="1:8" x14ac:dyDescent="0.2">
      <c r="A360" s="6">
        <v>34.1</v>
      </c>
      <c r="B360" s="7" t="s">
        <v>295</v>
      </c>
      <c r="C360" s="6" t="s">
        <v>68</v>
      </c>
      <c r="D360" s="8">
        <v>15</v>
      </c>
      <c r="E360" s="9"/>
      <c r="F360" s="9">
        <f t="shared" ref="F360:F364" si="61">E360*18%</f>
        <v>0</v>
      </c>
      <c r="G360" s="29">
        <f t="shared" ref="G360:G364" si="62">E360+F360</f>
        <v>0</v>
      </c>
      <c r="H360" s="29">
        <f t="shared" ref="H360:H364" si="63">D360*G360</f>
        <v>0</v>
      </c>
    </row>
    <row r="361" spans="1:8" x14ac:dyDescent="0.2">
      <c r="A361" s="6">
        <v>34.200000000000003</v>
      </c>
      <c r="B361" s="7" t="s">
        <v>296</v>
      </c>
      <c r="C361" s="6" t="s">
        <v>68</v>
      </c>
      <c r="D361" s="8">
        <v>20</v>
      </c>
      <c r="E361" s="9"/>
      <c r="F361" s="9">
        <f t="shared" si="61"/>
        <v>0</v>
      </c>
      <c r="G361" s="29">
        <f t="shared" si="62"/>
        <v>0</v>
      </c>
      <c r="H361" s="29">
        <f t="shared" si="63"/>
        <v>0</v>
      </c>
    </row>
    <row r="362" spans="1:8" x14ac:dyDescent="0.2">
      <c r="A362" s="6">
        <v>34.299999999999997</v>
      </c>
      <c r="B362" s="7" t="s">
        <v>297</v>
      </c>
      <c r="C362" s="6" t="s">
        <v>68</v>
      </c>
      <c r="D362" s="8">
        <v>15</v>
      </c>
      <c r="E362" s="9"/>
      <c r="F362" s="9">
        <f t="shared" si="61"/>
        <v>0</v>
      </c>
      <c r="G362" s="29">
        <f t="shared" si="62"/>
        <v>0</v>
      </c>
      <c r="H362" s="29">
        <f t="shared" si="63"/>
        <v>0</v>
      </c>
    </row>
    <row r="363" spans="1:8" x14ac:dyDescent="0.2">
      <c r="A363" s="6">
        <v>34.4</v>
      </c>
      <c r="B363" s="7" t="s">
        <v>298</v>
      </c>
      <c r="C363" s="6" t="s">
        <v>68</v>
      </c>
      <c r="D363" s="8">
        <v>20</v>
      </c>
      <c r="E363" s="9"/>
      <c r="F363" s="9">
        <f t="shared" si="61"/>
        <v>0</v>
      </c>
      <c r="G363" s="29">
        <f t="shared" si="62"/>
        <v>0</v>
      </c>
      <c r="H363" s="29">
        <f t="shared" si="63"/>
        <v>0</v>
      </c>
    </row>
    <row r="364" spans="1:8" x14ac:dyDescent="0.2">
      <c r="A364" s="6">
        <v>34.5</v>
      </c>
      <c r="B364" s="7" t="s">
        <v>299</v>
      </c>
      <c r="C364" s="6" t="s">
        <v>68</v>
      </c>
      <c r="D364" s="8">
        <v>20</v>
      </c>
      <c r="E364" s="9"/>
      <c r="F364" s="9">
        <f t="shared" si="61"/>
        <v>0</v>
      </c>
      <c r="G364" s="29">
        <f t="shared" si="62"/>
        <v>0</v>
      </c>
      <c r="H364" s="29">
        <f t="shared" si="63"/>
        <v>0</v>
      </c>
    </row>
    <row r="365" spans="1:8" ht="33.75" x14ac:dyDescent="0.2">
      <c r="A365" s="6">
        <v>35</v>
      </c>
      <c r="B365" s="7" t="s">
        <v>300</v>
      </c>
      <c r="C365" s="6"/>
      <c r="D365" s="8"/>
      <c r="E365" s="9"/>
      <c r="F365" s="9"/>
      <c r="G365" s="26"/>
      <c r="H365" s="26"/>
    </row>
    <row r="366" spans="1:8" x14ac:dyDescent="0.2">
      <c r="A366" s="6">
        <v>35.1</v>
      </c>
      <c r="B366" s="7" t="s">
        <v>301</v>
      </c>
      <c r="C366" s="6" t="s">
        <v>6</v>
      </c>
      <c r="D366" s="8">
        <v>2</v>
      </c>
      <c r="E366" s="9"/>
      <c r="F366" s="9">
        <f t="shared" ref="F366:F369" si="64">E366*18%</f>
        <v>0</v>
      </c>
      <c r="G366" s="29">
        <f t="shared" ref="G366:G369" si="65">E366+F366</f>
        <v>0</v>
      </c>
      <c r="H366" s="29">
        <f t="shared" ref="H366:H369" si="66">D366*G366</f>
        <v>0</v>
      </c>
    </row>
    <row r="367" spans="1:8" x14ac:dyDescent="0.2">
      <c r="A367" s="6">
        <v>35.200000000000003</v>
      </c>
      <c r="B367" s="7" t="s">
        <v>302</v>
      </c>
      <c r="C367" s="6" t="s">
        <v>6</v>
      </c>
      <c r="D367" s="8">
        <v>2</v>
      </c>
      <c r="E367" s="9"/>
      <c r="F367" s="9">
        <f t="shared" si="64"/>
        <v>0</v>
      </c>
      <c r="G367" s="29">
        <f t="shared" si="65"/>
        <v>0</v>
      </c>
      <c r="H367" s="29">
        <f t="shared" si="66"/>
        <v>0</v>
      </c>
    </row>
    <row r="368" spans="1:8" x14ac:dyDescent="0.2">
      <c r="A368" s="6">
        <v>35.299999999999997</v>
      </c>
      <c r="B368" s="7" t="s">
        <v>303</v>
      </c>
      <c r="C368" s="6" t="s">
        <v>6</v>
      </c>
      <c r="D368" s="8">
        <v>2</v>
      </c>
      <c r="E368" s="9"/>
      <c r="F368" s="9">
        <f t="shared" si="64"/>
        <v>0</v>
      </c>
      <c r="G368" s="29">
        <f t="shared" si="65"/>
        <v>0</v>
      </c>
      <c r="H368" s="29">
        <f t="shared" si="66"/>
        <v>0</v>
      </c>
    </row>
    <row r="369" spans="1:8" x14ac:dyDescent="0.2">
      <c r="A369" s="6">
        <v>35.4</v>
      </c>
      <c r="B369" s="7" t="s">
        <v>304</v>
      </c>
      <c r="C369" s="6" t="s">
        <v>6</v>
      </c>
      <c r="D369" s="8">
        <v>2</v>
      </c>
      <c r="E369" s="9"/>
      <c r="F369" s="9">
        <f t="shared" si="64"/>
        <v>0</v>
      </c>
      <c r="G369" s="29">
        <f t="shared" si="65"/>
        <v>0</v>
      </c>
      <c r="H369" s="29">
        <f t="shared" si="66"/>
        <v>0</v>
      </c>
    </row>
    <row r="370" spans="1:8" ht="33.75" x14ac:dyDescent="0.2">
      <c r="A370" s="6">
        <v>36</v>
      </c>
      <c r="B370" s="7" t="s">
        <v>305</v>
      </c>
      <c r="C370" s="6"/>
      <c r="D370" s="8"/>
      <c r="E370" s="9"/>
      <c r="F370" s="9"/>
      <c r="G370" s="26"/>
      <c r="H370" s="26"/>
    </row>
    <row r="371" spans="1:8" x14ac:dyDescent="0.2">
      <c r="A371" s="6">
        <v>36.1</v>
      </c>
      <c r="B371" s="7" t="s">
        <v>306</v>
      </c>
      <c r="C371" s="6" t="s">
        <v>6</v>
      </c>
      <c r="D371" s="8">
        <v>10</v>
      </c>
      <c r="E371" s="9"/>
      <c r="F371" s="9">
        <f>E371*18%</f>
        <v>0</v>
      </c>
      <c r="G371" s="29">
        <f>E371+F371</f>
        <v>0</v>
      </c>
      <c r="H371" s="29">
        <f>D371*G371</f>
        <v>0</v>
      </c>
    </row>
    <row r="372" spans="1:8" ht="67.5" x14ac:dyDescent="0.2">
      <c r="A372" s="6">
        <v>36.200000000000003</v>
      </c>
      <c r="B372" s="7" t="s">
        <v>307</v>
      </c>
      <c r="C372" s="6" t="s">
        <v>68</v>
      </c>
      <c r="D372" s="8">
        <v>10</v>
      </c>
      <c r="E372" s="9"/>
      <c r="F372" s="9">
        <f>E372*18%</f>
        <v>0</v>
      </c>
      <c r="G372" s="29">
        <f>E372+F372</f>
        <v>0</v>
      </c>
      <c r="H372" s="29">
        <f>D372*G372</f>
        <v>0</v>
      </c>
    </row>
    <row r="373" spans="1:8" ht="67.5" x14ac:dyDescent="0.2">
      <c r="A373" s="6">
        <v>37</v>
      </c>
      <c r="B373" s="7" t="s">
        <v>308</v>
      </c>
      <c r="C373" s="6"/>
      <c r="D373" s="8"/>
      <c r="E373" s="9"/>
      <c r="F373" s="9"/>
      <c r="G373" s="26"/>
      <c r="H373" s="26"/>
    </row>
    <row r="374" spans="1:8" x14ac:dyDescent="0.2">
      <c r="A374" s="6">
        <v>37.1</v>
      </c>
      <c r="B374" s="7" t="s">
        <v>309</v>
      </c>
      <c r="C374" s="6" t="s">
        <v>6</v>
      </c>
      <c r="D374" s="8">
        <v>5</v>
      </c>
      <c r="E374" s="9"/>
      <c r="F374" s="9">
        <f t="shared" ref="F374:F391" si="67">E374*18%</f>
        <v>0</v>
      </c>
      <c r="G374" s="29">
        <f t="shared" ref="G374:G391" si="68">E374+F374</f>
        <v>0</v>
      </c>
      <c r="H374" s="29">
        <f t="shared" ref="H374:H391" si="69">D374*G374</f>
        <v>0</v>
      </c>
    </row>
    <row r="375" spans="1:8" x14ac:dyDescent="0.2">
      <c r="A375" s="6">
        <v>37.200000000000003</v>
      </c>
      <c r="B375" s="7" t="s">
        <v>310</v>
      </c>
      <c r="C375" s="6" t="s">
        <v>6</v>
      </c>
      <c r="D375" s="8">
        <v>2</v>
      </c>
      <c r="E375" s="9"/>
      <c r="F375" s="9">
        <f t="shared" si="67"/>
        <v>0</v>
      </c>
      <c r="G375" s="29">
        <f t="shared" si="68"/>
        <v>0</v>
      </c>
      <c r="H375" s="29">
        <f t="shared" si="69"/>
        <v>0</v>
      </c>
    </row>
    <row r="376" spans="1:8" x14ac:dyDescent="0.2">
      <c r="A376" s="6">
        <v>37.299999999999997</v>
      </c>
      <c r="B376" s="7" t="s">
        <v>311</v>
      </c>
      <c r="C376" s="6" t="s">
        <v>6</v>
      </c>
      <c r="D376" s="8">
        <v>2</v>
      </c>
      <c r="E376" s="9"/>
      <c r="F376" s="9">
        <f t="shared" si="67"/>
        <v>0</v>
      </c>
      <c r="G376" s="29">
        <f t="shared" si="68"/>
        <v>0</v>
      </c>
      <c r="H376" s="29">
        <f t="shared" si="69"/>
        <v>0</v>
      </c>
    </row>
    <row r="377" spans="1:8" x14ac:dyDescent="0.2">
      <c r="A377" s="6">
        <v>37.4</v>
      </c>
      <c r="B377" s="7" t="s">
        <v>312</v>
      </c>
      <c r="C377" s="6" t="s">
        <v>6</v>
      </c>
      <c r="D377" s="8">
        <v>4</v>
      </c>
      <c r="E377" s="9"/>
      <c r="F377" s="9">
        <f t="shared" si="67"/>
        <v>0</v>
      </c>
      <c r="G377" s="29">
        <f t="shared" si="68"/>
        <v>0</v>
      </c>
      <c r="H377" s="29">
        <f t="shared" si="69"/>
        <v>0</v>
      </c>
    </row>
    <row r="378" spans="1:8" x14ac:dyDescent="0.2">
      <c r="A378" s="6">
        <v>37.5</v>
      </c>
      <c r="B378" s="7" t="s">
        <v>313</v>
      </c>
      <c r="C378" s="6" t="s">
        <v>6</v>
      </c>
      <c r="D378" s="8">
        <v>2</v>
      </c>
      <c r="E378" s="9"/>
      <c r="F378" s="9">
        <f t="shared" si="67"/>
        <v>0</v>
      </c>
      <c r="G378" s="29">
        <f t="shared" si="68"/>
        <v>0</v>
      </c>
      <c r="H378" s="29">
        <f t="shared" si="69"/>
        <v>0</v>
      </c>
    </row>
    <row r="379" spans="1:8" x14ac:dyDescent="0.2">
      <c r="A379" s="6">
        <v>37.6</v>
      </c>
      <c r="B379" s="7" t="s">
        <v>314</v>
      </c>
      <c r="C379" s="6" t="s">
        <v>6</v>
      </c>
      <c r="D379" s="8">
        <v>2</v>
      </c>
      <c r="E379" s="9"/>
      <c r="F379" s="9">
        <f t="shared" si="67"/>
        <v>0</v>
      </c>
      <c r="G379" s="29">
        <f t="shared" si="68"/>
        <v>0</v>
      </c>
      <c r="H379" s="29">
        <f t="shared" si="69"/>
        <v>0</v>
      </c>
    </row>
    <row r="380" spans="1:8" x14ac:dyDescent="0.2">
      <c r="A380" s="6">
        <v>37.700000000000003</v>
      </c>
      <c r="B380" s="7" t="s">
        <v>315</v>
      </c>
      <c r="C380" s="6" t="s">
        <v>6</v>
      </c>
      <c r="D380" s="8">
        <v>2</v>
      </c>
      <c r="E380" s="9"/>
      <c r="F380" s="9">
        <f t="shared" si="67"/>
        <v>0</v>
      </c>
      <c r="G380" s="29">
        <f t="shared" si="68"/>
        <v>0</v>
      </c>
      <c r="H380" s="29">
        <f t="shared" si="69"/>
        <v>0</v>
      </c>
    </row>
    <row r="381" spans="1:8" x14ac:dyDescent="0.2">
      <c r="A381" s="6">
        <v>37.799999999999997</v>
      </c>
      <c r="B381" s="7" t="s">
        <v>316</v>
      </c>
      <c r="C381" s="6" t="s">
        <v>6</v>
      </c>
      <c r="D381" s="8">
        <v>2</v>
      </c>
      <c r="E381" s="9"/>
      <c r="F381" s="9">
        <f t="shared" si="67"/>
        <v>0</v>
      </c>
      <c r="G381" s="29">
        <f t="shared" si="68"/>
        <v>0</v>
      </c>
      <c r="H381" s="29">
        <f t="shared" si="69"/>
        <v>0</v>
      </c>
    </row>
    <row r="382" spans="1:8" x14ac:dyDescent="0.2">
      <c r="A382" s="6">
        <v>37.9</v>
      </c>
      <c r="B382" s="7" t="s">
        <v>317</v>
      </c>
      <c r="C382" s="6" t="s">
        <v>6</v>
      </c>
      <c r="D382" s="8">
        <v>2</v>
      </c>
      <c r="E382" s="9"/>
      <c r="F382" s="9">
        <f t="shared" si="67"/>
        <v>0</v>
      </c>
      <c r="G382" s="29">
        <f t="shared" si="68"/>
        <v>0</v>
      </c>
      <c r="H382" s="29">
        <f t="shared" si="69"/>
        <v>0</v>
      </c>
    </row>
    <row r="383" spans="1:8" x14ac:dyDescent="0.2">
      <c r="A383" s="20">
        <v>37.1</v>
      </c>
      <c r="B383" s="7" t="s">
        <v>318</v>
      </c>
      <c r="C383" s="6" t="s">
        <v>6</v>
      </c>
      <c r="D383" s="8">
        <v>2</v>
      </c>
      <c r="E383" s="9"/>
      <c r="F383" s="9">
        <f t="shared" si="67"/>
        <v>0</v>
      </c>
      <c r="G383" s="29">
        <f t="shared" si="68"/>
        <v>0</v>
      </c>
      <c r="H383" s="29">
        <f t="shared" si="69"/>
        <v>0</v>
      </c>
    </row>
    <row r="384" spans="1:8" x14ac:dyDescent="0.2">
      <c r="A384" s="6">
        <v>37.11</v>
      </c>
      <c r="B384" s="7" t="s">
        <v>319</v>
      </c>
      <c r="C384" s="6" t="s">
        <v>6</v>
      </c>
      <c r="D384" s="8">
        <v>2</v>
      </c>
      <c r="E384" s="9"/>
      <c r="F384" s="9">
        <f t="shared" si="67"/>
        <v>0</v>
      </c>
      <c r="G384" s="29">
        <f t="shared" si="68"/>
        <v>0</v>
      </c>
      <c r="H384" s="29">
        <f t="shared" si="69"/>
        <v>0</v>
      </c>
    </row>
    <row r="385" spans="1:8" x14ac:dyDescent="0.2">
      <c r="A385" s="20">
        <v>37.119999999999997</v>
      </c>
      <c r="B385" s="7" t="s">
        <v>320</v>
      </c>
      <c r="C385" s="6" t="s">
        <v>6</v>
      </c>
      <c r="D385" s="8">
        <v>4</v>
      </c>
      <c r="E385" s="9"/>
      <c r="F385" s="9">
        <f t="shared" si="67"/>
        <v>0</v>
      </c>
      <c r="G385" s="29">
        <f t="shared" si="68"/>
        <v>0</v>
      </c>
      <c r="H385" s="29">
        <f t="shared" si="69"/>
        <v>0</v>
      </c>
    </row>
    <row r="386" spans="1:8" x14ac:dyDescent="0.2">
      <c r="A386" s="6">
        <v>37.130000000000003</v>
      </c>
      <c r="B386" s="7" t="s">
        <v>321</v>
      </c>
      <c r="C386" s="6" t="s">
        <v>6</v>
      </c>
      <c r="D386" s="8">
        <v>2</v>
      </c>
      <c r="E386" s="9"/>
      <c r="F386" s="9">
        <f t="shared" si="67"/>
        <v>0</v>
      </c>
      <c r="G386" s="29">
        <f t="shared" si="68"/>
        <v>0</v>
      </c>
      <c r="H386" s="29">
        <f t="shared" si="69"/>
        <v>0</v>
      </c>
    </row>
    <row r="387" spans="1:8" x14ac:dyDescent="0.2">
      <c r="A387" s="20">
        <v>37.14</v>
      </c>
      <c r="B387" s="7" t="s">
        <v>322</v>
      </c>
      <c r="C387" s="6" t="s">
        <v>6</v>
      </c>
      <c r="D387" s="8">
        <v>2</v>
      </c>
      <c r="E387" s="9"/>
      <c r="F387" s="9">
        <f t="shared" si="67"/>
        <v>0</v>
      </c>
      <c r="G387" s="29">
        <f t="shared" si="68"/>
        <v>0</v>
      </c>
      <c r="H387" s="29">
        <f t="shared" si="69"/>
        <v>0</v>
      </c>
    </row>
    <row r="388" spans="1:8" ht="56.25" x14ac:dyDescent="0.2">
      <c r="A388" s="6">
        <v>37.15</v>
      </c>
      <c r="B388" s="7" t="s">
        <v>323</v>
      </c>
      <c r="C388" s="6" t="s">
        <v>6</v>
      </c>
      <c r="D388" s="8">
        <v>1</v>
      </c>
      <c r="E388" s="9"/>
      <c r="F388" s="9">
        <f t="shared" si="67"/>
        <v>0</v>
      </c>
      <c r="G388" s="29">
        <f t="shared" si="68"/>
        <v>0</v>
      </c>
      <c r="H388" s="29">
        <f t="shared" si="69"/>
        <v>0</v>
      </c>
    </row>
    <row r="389" spans="1:8" ht="67.5" x14ac:dyDescent="0.2">
      <c r="A389" s="20">
        <v>37.159999999999997</v>
      </c>
      <c r="B389" s="7" t="s">
        <v>324</v>
      </c>
      <c r="C389" s="6" t="s">
        <v>6</v>
      </c>
      <c r="D389" s="8">
        <v>1</v>
      </c>
      <c r="E389" s="9"/>
      <c r="F389" s="9">
        <f t="shared" si="67"/>
        <v>0</v>
      </c>
      <c r="G389" s="29">
        <f t="shared" si="68"/>
        <v>0</v>
      </c>
      <c r="H389" s="29">
        <f t="shared" si="69"/>
        <v>0</v>
      </c>
    </row>
    <row r="390" spans="1:8" ht="33.75" x14ac:dyDescent="0.2">
      <c r="A390" s="6">
        <v>37.17</v>
      </c>
      <c r="B390" s="7" t="s">
        <v>325</v>
      </c>
      <c r="C390" s="6" t="s">
        <v>6</v>
      </c>
      <c r="D390" s="8">
        <v>2</v>
      </c>
      <c r="E390" s="9"/>
      <c r="F390" s="9">
        <f t="shared" si="67"/>
        <v>0</v>
      </c>
      <c r="G390" s="29">
        <f t="shared" si="68"/>
        <v>0</v>
      </c>
      <c r="H390" s="29">
        <f t="shared" si="69"/>
        <v>0</v>
      </c>
    </row>
    <row r="391" spans="1:8" ht="56.25" x14ac:dyDescent="0.2">
      <c r="A391" s="20">
        <v>37.18</v>
      </c>
      <c r="B391" s="7" t="s">
        <v>326</v>
      </c>
      <c r="C391" s="6" t="s">
        <v>6</v>
      </c>
      <c r="D391" s="8">
        <v>2</v>
      </c>
      <c r="E391" s="9"/>
      <c r="F391" s="9">
        <f t="shared" si="67"/>
        <v>0</v>
      </c>
      <c r="G391" s="29">
        <f t="shared" si="68"/>
        <v>0</v>
      </c>
      <c r="H391" s="29">
        <f t="shared" si="69"/>
        <v>0</v>
      </c>
    </row>
    <row r="392" spans="1:8" ht="101.25" x14ac:dyDescent="0.2">
      <c r="A392" s="6">
        <v>38</v>
      </c>
      <c r="B392" s="7" t="s">
        <v>327</v>
      </c>
      <c r="C392" s="6"/>
      <c r="D392" s="8"/>
      <c r="E392" s="9"/>
      <c r="F392" s="9"/>
      <c r="G392" s="26"/>
      <c r="H392" s="26"/>
    </row>
    <row r="393" spans="1:8" x14ac:dyDescent="0.2">
      <c r="A393" s="6">
        <v>38.1</v>
      </c>
      <c r="B393" s="7" t="s">
        <v>328</v>
      </c>
      <c r="C393" s="6" t="s">
        <v>68</v>
      </c>
      <c r="D393" s="8">
        <v>10</v>
      </c>
      <c r="E393" s="9"/>
      <c r="F393" s="9">
        <f t="shared" ref="F393:F394" si="70">E393*18%</f>
        <v>0</v>
      </c>
      <c r="G393" s="29">
        <f t="shared" ref="G393:G394" si="71">E393+F393</f>
        <v>0</v>
      </c>
      <c r="H393" s="29">
        <f t="shared" ref="H393:H394" si="72">D393*G393</f>
        <v>0</v>
      </c>
    </row>
    <row r="394" spans="1:8" x14ac:dyDescent="0.2">
      <c r="A394" s="6">
        <v>38.200000000000003</v>
      </c>
      <c r="B394" s="7" t="s">
        <v>329</v>
      </c>
      <c r="C394" s="6" t="s">
        <v>68</v>
      </c>
      <c r="D394" s="8">
        <v>25</v>
      </c>
      <c r="E394" s="9"/>
      <c r="F394" s="9">
        <f t="shared" si="70"/>
        <v>0</v>
      </c>
      <c r="G394" s="29">
        <f t="shared" si="71"/>
        <v>0</v>
      </c>
      <c r="H394" s="29">
        <f t="shared" si="72"/>
        <v>0</v>
      </c>
    </row>
    <row r="395" spans="1:8" ht="45" x14ac:dyDescent="0.2">
      <c r="A395" s="6">
        <v>39</v>
      </c>
      <c r="B395" s="7" t="s">
        <v>330</v>
      </c>
      <c r="C395" s="6"/>
      <c r="D395" s="8"/>
      <c r="E395" s="9"/>
      <c r="F395" s="9"/>
      <c r="G395" s="26"/>
      <c r="H395" s="26"/>
    </row>
    <row r="396" spans="1:8" x14ac:dyDescent="0.2">
      <c r="A396" s="6">
        <v>39.1</v>
      </c>
      <c r="B396" s="7" t="s">
        <v>331</v>
      </c>
      <c r="C396" s="6" t="s">
        <v>6</v>
      </c>
      <c r="D396" s="8">
        <v>2</v>
      </c>
      <c r="E396" s="9"/>
      <c r="F396" s="9">
        <f t="shared" ref="F396:F402" si="73">E396*18%</f>
        <v>0</v>
      </c>
      <c r="G396" s="29">
        <f t="shared" ref="G396:G402" si="74">E396+F396</f>
        <v>0</v>
      </c>
      <c r="H396" s="29">
        <f t="shared" ref="H396:H402" si="75">D396*G396</f>
        <v>0</v>
      </c>
    </row>
    <row r="397" spans="1:8" x14ac:dyDescent="0.2">
      <c r="A397" s="6">
        <v>39.200000000000003</v>
      </c>
      <c r="B397" s="7" t="s">
        <v>332</v>
      </c>
      <c r="C397" s="6" t="s">
        <v>6</v>
      </c>
      <c r="D397" s="8">
        <v>3</v>
      </c>
      <c r="E397" s="9"/>
      <c r="F397" s="9">
        <f t="shared" si="73"/>
        <v>0</v>
      </c>
      <c r="G397" s="29">
        <f t="shared" si="74"/>
        <v>0</v>
      </c>
      <c r="H397" s="29">
        <f t="shared" si="75"/>
        <v>0</v>
      </c>
    </row>
    <row r="398" spans="1:8" x14ac:dyDescent="0.2">
      <c r="A398" s="6">
        <v>39.299999999999997</v>
      </c>
      <c r="B398" s="7" t="s">
        <v>333</v>
      </c>
      <c r="C398" s="6" t="s">
        <v>6</v>
      </c>
      <c r="D398" s="8">
        <v>3</v>
      </c>
      <c r="E398" s="9"/>
      <c r="F398" s="9">
        <f t="shared" si="73"/>
        <v>0</v>
      </c>
      <c r="G398" s="29">
        <f t="shared" si="74"/>
        <v>0</v>
      </c>
      <c r="H398" s="29">
        <f t="shared" si="75"/>
        <v>0</v>
      </c>
    </row>
    <row r="399" spans="1:8" x14ac:dyDescent="0.2">
      <c r="A399" s="6">
        <v>39.4</v>
      </c>
      <c r="B399" s="7" t="s">
        <v>334</v>
      </c>
      <c r="C399" s="6" t="s">
        <v>6</v>
      </c>
      <c r="D399" s="8">
        <v>3</v>
      </c>
      <c r="E399" s="9"/>
      <c r="F399" s="9">
        <f t="shared" si="73"/>
        <v>0</v>
      </c>
      <c r="G399" s="29">
        <f t="shared" si="74"/>
        <v>0</v>
      </c>
      <c r="H399" s="29">
        <f t="shared" si="75"/>
        <v>0</v>
      </c>
    </row>
    <row r="400" spans="1:8" x14ac:dyDescent="0.2">
      <c r="A400" s="6">
        <v>39.5</v>
      </c>
      <c r="B400" s="7" t="s">
        <v>335</v>
      </c>
      <c r="C400" s="6" t="s">
        <v>6</v>
      </c>
      <c r="D400" s="8">
        <v>3</v>
      </c>
      <c r="E400" s="9"/>
      <c r="F400" s="9">
        <f t="shared" si="73"/>
        <v>0</v>
      </c>
      <c r="G400" s="29">
        <f t="shared" si="74"/>
        <v>0</v>
      </c>
      <c r="H400" s="29">
        <f t="shared" si="75"/>
        <v>0</v>
      </c>
    </row>
    <row r="401" spans="1:8" x14ac:dyDescent="0.2">
      <c r="A401" s="6">
        <v>39.6</v>
      </c>
      <c r="B401" s="7" t="s">
        <v>336</v>
      </c>
      <c r="C401" s="6" t="s">
        <v>6</v>
      </c>
      <c r="D401" s="8">
        <v>2</v>
      </c>
      <c r="E401" s="9"/>
      <c r="F401" s="9">
        <f t="shared" si="73"/>
        <v>0</v>
      </c>
      <c r="G401" s="29">
        <f t="shared" si="74"/>
        <v>0</v>
      </c>
      <c r="H401" s="29">
        <f t="shared" si="75"/>
        <v>0</v>
      </c>
    </row>
    <row r="402" spans="1:8" x14ac:dyDescent="0.2">
      <c r="A402" s="6">
        <v>39.700000000000003</v>
      </c>
      <c r="B402" s="7" t="s">
        <v>337</v>
      </c>
      <c r="C402" s="6" t="s">
        <v>6</v>
      </c>
      <c r="D402" s="8">
        <v>3</v>
      </c>
      <c r="E402" s="9"/>
      <c r="F402" s="9">
        <f t="shared" si="73"/>
        <v>0</v>
      </c>
      <c r="G402" s="29">
        <f t="shared" si="74"/>
        <v>0</v>
      </c>
      <c r="H402" s="29">
        <f t="shared" si="75"/>
        <v>0</v>
      </c>
    </row>
    <row r="403" spans="1:8" ht="45" x14ac:dyDescent="0.2">
      <c r="A403" s="6">
        <v>40</v>
      </c>
      <c r="B403" s="7" t="s">
        <v>338</v>
      </c>
      <c r="C403" s="6"/>
      <c r="D403" s="8"/>
      <c r="E403" s="9"/>
      <c r="F403" s="9"/>
      <c r="G403" s="26"/>
      <c r="H403" s="26"/>
    </row>
    <row r="404" spans="1:8" x14ac:dyDescent="0.2">
      <c r="A404" s="6">
        <v>40.1</v>
      </c>
      <c r="B404" s="7" t="s">
        <v>339</v>
      </c>
      <c r="C404" s="6" t="s">
        <v>6</v>
      </c>
      <c r="D404" s="8">
        <v>10</v>
      </c>
      <c r="E404" s="9"/>
      <c r="F404" s="9">
        <f>E404*18%</f>
        <v>0</v>
      </c>
      <c r="G404" s="29">
        <f>E404+F404</f>
        <v>0</v>
      </c>
      <c r="H404" s="29">
        <f>D404*G404</f>
        <v>0</v>
      </c>
    </row>
    <row r="405" spans="1:8" ht="22.5" x14ac:dyDescent="0.2">
      <c r="A405" s="6">
        <v>41</v>
      </c>
      <c r="B405" s="7" t="s">
        <v>340</v>
      </c>
      <c r="C405" s="6"/>
      <c r="D405" s="8"/>
      <c r="E405" s="9"/>
      <c r="F405" s="9"/>
      <c r="G405" s="26"/>
      <c r="H405" s="26"/>
    </row>
    <row r="406" spans="1:8" x14ac:dyDescent="0.2">
      <c r="A406" s="6">
        <v>41.1</v>
      </c>
      <c r="B406" s="7" t="s">
        <v>339</v>
      </c>
      <c r="C406" s="6" t="s">
        <v>68</v>
      </c>
      <c r="D406" s="8">
        <v>4</v>
      </c>
      <c r="E406" s="9"/>
      <c r="F406" s="9">
        <f t="shared" ref="F406:F407" si="76">E406*18%</f>
        <v>0</v>
      </c>
      <c r="G406" s="29">
        <f t="shared" ref="G406:G407" si="77">E406+F406</f>
        <v>0</v>
      </c>
      <c r="H406" s="29">
        <f t="shared" ref="H406:H407" si="78">D406*G406</f>
        <v>0</v>
      </c>
    </row>
    <row r="407" spans="1:8" x14ac:dyDescent="0.2">
      <c r="A407" s="6">
        <v>41.2</v>
      </c>
      <c r="B407" s="7" t="s">
        <v>341</v>
      </c>
      <c r="C407" s="6" t="s">
        <v>6</v>
      </c>
      <c r="D407" s="8">
        <v>2</v>
      </c>
      <c r="E407" s="9"/>
      <c r="F407" s="9">
        <f t="shared" si="76"/>
        <v>0</v>
      </c>
      <c r="G407" s="29">
        <f t="shared" si="77"/>
        <v>0</v>
      </c>
      <c r="H407" s="29">
        <f t="shared" si="78"/>
        <v>0</v>
      </c>
    </row>
    <row r="408" spans="1:8" ht="112.5" x14ac:dyDescent="0.2">
      <c r="A408" s="6">
        <v>42</v>
      </c>
      <c r="B408" s="7" t="s">
        <v>342</v>
      </c>
      <c r="C408" s="6"/>
      <c r="D408" s="8"/>
      <c r="E408" s="9"/>
      <c r="F408" s="9"/>
      <c r="G408" s="26"/>
      <c r="H408" s="26"/>
    </row>
    <row r="409" spans="1:8" x14ac:dyDescent="0.2">
      <c r="A409" s="6">
        <v>42.1</v>
      </c>
      <c r="B409" s="7" t="s">
        <v>343</v>
      </c>
      <c r="C409" s="6" t="s">
        <v>6</v>
      </c>
      <c r="D409" s="8">
        <v>1</v>
      </c>
      <c r="E409" s="9"/>
      <c r="F409" s="9">
        <f>E409*18%</f>
        <v>0</v>
      </c>
      <c r="G409" s="29">
        <f>E409+F409</f>
        <v>0</v>
      </c>
      <c r="H409" s="29">
        <f>D409*G409</f>
        <v>0</v>
      </c>
    </row>
    <row r="410" spans="1:8" ht="33.75" x14ac:dyDescent="0.2">
      <c r="A410" s="6">
        <v>43</v>
      </c>
      <c r="B410" s="7" t="s">
        <v>344</v>
      </c>
      <c r="C410" s="6"/>
      <c r="D410" s="8"/>
      <c r="E410" s="9"/>
      <c r="F410" s="9"/>
      <c r="G410" s="26"/>
      <c r="H410" s="26"/>
    </row>
    <row r="411" spans="1:8" x14ac:dyDescent="0.2">
      <c r="A411" s="6">
        <v>43.1</v>
      </c>
      <c r="B411" s="7" t="s">
        <v>345</v>
      </c>
      <c r="C411" s="6" t="s">
        <v>6</v>
      </c>
      <c r="D411" s="8">
        <v>1</v>
      </c>
      <c r="E411" s="9"/>
      <c r="F411" s="9">
        <f>E411*18%</f>
        <v>0</v>
      </c>
      <c r="G411" s="29">
        <f>E411+F411</f>
        <v>0</v>
      </c>
      <c r="H411" s="29">
        <f>D411*G411</f>
        <v>0</v>
      </c>
    </row>
    <row r="412" spans="1:8" ht="146.25" x14ac:dyDescent="0.2">
      <c r="A412" s="6">
        <v>43.2</v>
      </c>
      <c r="B412" s="7" t="s">
        <v>346</v>
      </c>
      <c r="C412" s="6" t="s">
        <v>6</v>
      </c>
      <c r="D412" s="8">
        <v>1</v>
      </c>
      <c r="E412" s="9"/>
      <c r="F412" s="9">
        <f>E412*18%</f>
        <v>0</v>
      </c>
      <c r="G412" s="29">
        <f>E412+F412</f>
        <v>0</v>
      </c>
      <c r="H412" s="29">
        <f>D412*G412</f>
        <v>0</v>
      </c>
    </row>
    <row r="413" spans="1:8" ht="112.5" x14ac:dyDescent="0.2">
      <c r="A413" s="6">
        <v>43.3</v>
      </c>
      <c r="B413" s="7" t="s">
        <v>347</v>
      </c>
      <c r="C413" s="6" t="s">
        <v>6</v>
      </c>
      <c r="D413" s="8">
        <v>1</v>
      </c>
      <c r="E413" s="9"/>
      <c r="F413" s="9">
        <f>E413*18%</f>
        <v>0</v>
      </c>
      <c r="G413" s="29">
        <f>E413+F413</f>
        <v>0</v>
      </c>
      <c r="H413" s="29">
        <f>D413*G413</f>
        <v>0</v>
      </c>
    </row>
    <row r="414" spans="1:8" ht="45" x14ac:dyDescent="0.2">
      <c r="A414" s="6">
        <v>43.4</v>
      </c>
      <c r="B414" s="7" t="s">
        <v>348</v>
      </c>
      <c r="C414" s="6" t="s">
        <v>130</v>
      </c>
      <c r="D414" s="8">
        <v>1</v>
      </c>
      <c r="E414" s="9"/>
      <c r="F414" s="9">
        <f>E414*18%</f>
        <v>0</v>
      </c>
      <c r="G414" s="29">
        <f>E414+F414</f>
        <v>0</v>
      </c>
      <c r="H414" s="29">
        <f>D414*G414</f>
        <v>0</v>
      </c>
    </row>
    <row r="415" spans="1:8" ht="22.5" x14ac:dyDescent="0.2">
      <c r="A415" s="6">
        <v>44</v>
      </c>
      <c r="B415" s="7" t="s">
        <v>349</v>
      </c>
      <c r="C415" s="6"/>
      <c r="D415" s="8"/>
      <c r="E415" s="9"/>
      <c r="F415" s="9"/>
      <c r="G415" s="26"/>
      <c r="H415" s="26"/>
    </row>
    <row r="416" spans="1:8" x14ac:dyDescent="0.2">
      <c r="A416" s="6">
        <v>44.1</v>
      </c>
      <c r="B416" s="7" t="s">
        <v>350</v>
      </c>
      <c r="C416" s="6" t="s">
        <v>186</v>
      </c>
      <c r="D416" s="8">
        <v>105.60000000000001</v>
      </c>
      <c r="E416" s="9"/>
      <c r="F416" s="9">
        <f t="shared" ref="F416:F419" si="79">E416*18%</f>
        <v>0</v>
      </c>
      <c r="G416" s="29">
        <f t="shared" ref="G416:G419" si="80">E416+F416</f>
        <v>0</v>
      </c>
      <c r="H416" s="29">
        <f t="shared" ref="H416:H419" si="81">D416*G416</f>
        <v>0</v>
      </c>
    </row>
    <row r="417" spans="1:8" x14ac:dyDescent="0.2">
      <c r="A417" s="6">
        <v>44.2</v>
      </c>
      <c r="B417" s="7" t="s">
        <v>351</v>
      </c>
      <c r="C417" s="6" t="s">
        <v>186</v>
      </c>
      <c r="D417" s="8">
        <v>26.400000000000002</v>
      </c>
      <c r="E417" s="9"/>
      <c r="F417" s="9">
        <f t="shared" si="79"/>
        <v>0</v>
      </c>
      <c r="G417" s="29">
        <f t="shared" si="80"/>
        <v>0</v>
      </c>
      <c r="H417" s="29">
        <f t="shared" si="81"/>
        <v>0</v>
      </c>
    </row>
    <row r="418" spans="1:8" x14ac:dyDescent="0.2">
      <c r="A418" s="6">
        <v>44.3</v>
      </c>
      <c r="B418" s="7" t="s">
        <v>352</v>
      </c>
      <c r="C418" s="6" t="s">
        <v>186</v>
      </c>
      <c r="D418" s="8">
        <v>1.5839999999999999</v>
      </c>
      <c r="E418" s="9"/>
      <c r="F418" s="9">
        <f t="shared" si="79"/>
        <v>0</v>
      </c>
      <c r="G418" s="29">
        <f t="shared" si="80"/>
        <v>0</v>
      </c>
      <c r="H418" s="29">
        <f t="shared" si="81"/>
        <v>0</v>
      </c>
    </row>
    <row r="419" spans="1:8" x14ac:dyDescent="0.2">
      <c r="A419" s="6">
        <v>44.4</v>
      </c>
      <c r="B419" s="7" t="s">
        <v>353</v>
      </c>
      <c r="C419" s="6" t="s">
        <v>186</v>
      </c>
      <c r="D419" s="8">
        <v>63.64</v>
      </c>
      <c r="E419" s="9"/>
      <c r="F419" s="9">
        <f t="shared" si="79"/>
        <v>0</v>
      </c>
      <c r="G419" s="29">
        <f t="shared" si="80"/>
        <v>0</v>
      </c>
      <c r="H419" s="29">
        <f t="shared" si="81"/>
        <v>0</v>
      </c>
    </row>
    <row r="420" spans="1:8" x14ac:dyDescent="0.2">
      <c r="A420" s="6">
        <v>45</v>
      </c>
      <c r="B420" s="7" t="s">
        <v>354</v>
      </c>
      <c r="C420" s="6"/>
      <c r="D420" s="8"/>
      <c r="E420" s="9"/>
      <c r="F420" s="9"/>
      <c r="G420" s="26"/>
      <c r="H420" s="26"/>
    </row>
    <row r="421" spans="1:8" ht="78.75" x14ac:dyDescent="0.2">
      <c r="A421" s="6">
        <v>45.1</v>
      </c>
      <c r="B421" s="7" t="s">
        <v>355</v>
      </c>
      <c r="C421" s="6" t="s">
        <v>68</v>
      </c>
      <c r="D421" s="8">
        <v>40</v>
      </c>
      <c r="E421" s="9"/>
      <c r="F421" s="9">
        <f t="shared" ref="F421:F429" si="82">E421*18%</f>
        <v>0</v>
      </c>
      <c r="G421" s="29">
        <f t="shared" ref="G421:G429" si="83">E421+F421</f>
        <v>0</v>
      </c>
      <c r="H421" s="29">
        <f t="shared" ref="H421:H429" si="84">D421*G421</f>
        <v>0</v>
      </c>
    </row>
    <row r="422" spans="1:8" ht="78.75" x14ac:dyDescent="0.2">
      <c r="A422" s="6">
        <v>45.2</v>
      </c>
      <c r="B422" s="7" t="s">
        <v>356</v>
      </c>
      <c r="C422" s="6" t="s">
        <v>68</v>
      </c>
      <c r="D422" s="8">
        <v>35</v>
      </c>
      <c r="E422" s="9"/>
      <c r="F422" s="9">
        <f t="shared" si="82"/>
        <v>0</v>
      </c>
      <c r="G422" s="29">
        <f t="shared" si="83"/>
        <v>0</v>
      </c>
      <c r="H422" s="29">
        <f t="shared" si="84"/>
        <v>0</v>
      </c>
    </row>
    <row r="423" spans="1:8" ht="78.75" x14ac:dyDescent="0.2">
      <c r="A423" s="6">
        <v>45.3</v>
      </c>
      <c r="B423" s="7" t="s">
        <v>357</v>
      </c>
      <c r="C423" s="6" t="s">
        <v>68</v>
      </c>
      <c r="D423" s="8">
        <v>25</v>
      </c>
      <c r="E423" s="9"/>
      <c r="F423" s="9">
        <f t="shared" si="82"/>
        <v>0</v>
      </c>
      <c r="G423" s="29">
        <f t="shared" si="83"/>
        <v>0</v>
      </c>
      <c r="H423" s="29">
        <f t="shared" si="84"/>
        <v>0</v>
      </c>
    </row>
    <row r="424" spans="1:8" ht="22.5" x14ac:dyDescent="0.2">
      <c r="A424" s="6">
        <v>45.4</v>
      </c>
      <c r="B424" s="7" t="s">
        <v>358</v>
      </c>
      <c r="C424" s="6" t="s">
        <v>186</v>
      </c>
      <c r="D424" s="8">
        <v>4.5599999999999996</v>
      </c>
      <c r="E424" s="9"/>
      <c r="F424" s="9">
        <f t="shared" si="82"/>
        <v>0</v>
      </c>
      <c r="G424" s="29">
        <f t="shared" si="83"/>
        <v>0</v>
      </c>
      <c r="H424" s="29">
        <f t="shared" si="84"/>
        <v>0</v>
      </c>
    </row>
    <row r="425" spans="1:8" ht="22.5" x14ac:dyDescent="0.2">
      <c r="A425" s="6">
        <v>45.5</v>
      </c>
      <c r="B425" s="7" t="s">
        <v>359</v>
      </c>
      <c r="C425" s="6" t="s">
        <v>186</v>
      </c>
      <c r="D425" s="8">
        <v>2.2000000000000002</v>
      </c>
      <c r="E425" s="9"/>
      <c r="F425" s="9">
        <f t="shared" si="82"/>
        <v>0</v>
      </c>
      <c r="G425" s="29">
        <f t="shared" si="83"/>
        <v>0</v>
      </c>
      <c r="H425" s="29">
        <f t="shared" si="84"/>
        <v>0</v>
      </c>
    </row>
    <row r="426" spans="1:8" ht="22.5" x14ac:dyDescent="0.2">
      <c r="A426" s="6">
        <v>45.6</v>
      </c>
      <c r="B426" s="7" t="s">
        <v>360</v>
      </c>
      <c r="C426" s="6" t="s">
        <v>186</v>
      </c>
      <c r="D426" s="8">
        <v>0.45</v>
      </c>
      <c r="E426" s="9"/>
      <c r="F426" s="9">
        <f t="shared" si="82"/>
        <v>0</v>
      </c>
      <c r="G426" s="29">
        <f t="shared" si="83"/>
        <v>0</v>
      </c>
      <c r="H426" s="29">
        <f t="shared" si="84"/>
        <v>0</v>
      </c>
    </row>
    <row r="427" spans="1:8" ht="22.5" x14ac:dyDescent="0.2">
      <c r="A427" s="6">
        <v>45.7</v>
      </c>
      <c r="B427" s="7" t="s">
        <v>361</v>
      </c>
      <c r="C427" s="6" t="s">
        <v>186</v>
      </c>
      <c r="D427" s="8">
        <v>9.3999999999999986</v>
      </c>
      <c r="E427" s="9"/>
      <c r="F427" s="9">
        <f t="shared" si="82"/>
        <v>0</v>
      </c>
      <c r="G427" s="29">
        <f t="shared" si="83"/>
        <v>0</v>
      </c>
      <c r="H427" s="29">
        <f t="shared" si="84"/>
        <v>0</v>
      </c>
    </row>
    <row r="428" spans="1:8" ht="22.5" x14ac:dyDescent="0.2">
      <c r="A428" s="6">
        <v>45.8</v>
      </c>
      <c r="B428" s="7" t="s">
        <v>362</v>
      </c>
      <c r="C428" s="6" t="s">
        <v>186</v>
      </c>
      <c r="D428" s="8">
        <v>4.5</v>
      </c>
      <c r="E428" s="9"/>
      <c r="F428" s="9">
        <f t="shared" si="82"/>
        <v>0</v>
      </c>
      <c r="G428" s="29">
        <f t="shared" si="83"/>
        <v>0</v>
      </c>
      <c r="H428" s="29">
        <f t="shared" si="84"/>
        <v>0</v>
      </c>
    </row>
    <row r="429" spans="1:8" ht="22.5" x14ac:dyDescent="0.2">
      <c r="A429" s="6">
        <v>45.9</v>
      </c>
      <c r="B429" s="7" t="s">
        <v>360</v>
      </c>
      <c r="C429" s="6" t="s">
        <v>186</v>
      </c>
      <c r="D429" s="8">
        <v>1.125</v>
      </c>
      <c r="E429" s="9"/>
      <c r="F429" s="9">
        <f t="shared" si="82"/>
        <v>0</v>
      </c>
      <c r="G429" s="29">
        <f t="shared" si="83"/>
        <v>0</v>
      </c>
      <c r="H429" s="29">
        <f t="shared" si="84"/>
        <v>0</v>
      </c>
    </row>
    <row r="430" spans="1:8" ht="22.5" x14ac:dyDescent="0.2">
      <c r="A430" s="6">
        <v>46</v>
      </c>
      <c r="B430" s="7" t="s">
        <v>363</v>
      </c>
      <c r="C430" s="6"/>
      <c r="D430" s="8"/>
      <c r="E430" s="9"/>
      <c r="F430" s="9"/>
      <c r="G430" s="26"/>
      <c r="H430" s="26"/>
    </row>
    <row r="431" spans="1:8" ht="90" x14ac:dyDescent="0.2">
      <c r="A431" s="6">
        <v>46.1</v>
      </c>
      <c r="B431" s="7" t="s">
        <v>289</v>
      </c>
      <c r="C431" s="6" t="s">
        <v>186</v>
      </c>
      <c r="D431" s="8">
        <v>122.9</v>
      </c>
      <c r="E431" s="9"/>
      <c r="F431" s="9">
        <f t="shared" ref="F431:F439" si="85">E431*18%</f>
        <v>0</v>
      </c>
      <c r="G431" s="29">
        <f t="shared" ref="G431:G439" si="86">E431+F431</f>
        <v>0</v>
      </c>
      <c r="H431" s="29">
        <f t="shared" ref="H431:H439" si="87">D431*G431</f>
        <v>0</v>
      </c>
    </row>
    <row r="432" spans="1:8" ht="56.25" x14ac:dyDescent="0.2">
      <c r="A432" s="6">
        <v>46.2</v>
      </c>
      <c r="B432" s="7" t="s">
        <v>290</v>
      </c>
      <c r="C432" s="6" t="s">
        <v>186</v>
      </c>
      <c r="D432" s="8">
        <v>1.8</v>
      </c>
      <c r="E432" s="9"/>
      <c r="F432" s="9">
        <f t="shared" si="85"/>
        <v>0</v>
      </c>
      <c r="G432" s="29">
        <f t="shared" si="86"/>
        <v>0</v>
      </c>
      <c r="H432" s="29">
        <f t="shared" si="87"/>
        <v>0</v>
      </c>
    </row>
    <row r="433" spans="1:8" ht="61.35" customHeight="1" x14ac:dyDescent="0.2">
      <c r="A433" s="6">
        <v>46.3</v>
      </c>
      <c r="B433" s="7" t="s">
        <v>364</v>
      </c>
      <c r="C433" s="6" t="s">
        <v>186</v>
      </c>
      <c r="D433" s="8">
        <v>21.3</v>
      </c>
      <c r="E433" s="9"/>
      <c r="F433" s="9">
        <f t="shared" si="85"/>
        <v>0</v>
      </c>
      <c r="G433" s="29">
        <f t="shared" si="86"/>
        <v>0</v>
      </c>
      <c r="H433" s="29">
        <f t="shared" si="87"/>
        <v>0</v>
      </c>
    </row>
    <row r="434" spans="1:8" ht="112.5" x14ac:dyDescent="0.2">
      <c r="A434" s="6">
        <v>46.4</v>
      </c>
      <c r="B434" s="7" t="s">
        <v>365</v>
      </c>
      <c r="C434" s="6" t="s">
        <v>186</v>
      </c>
      <c r="D434" s="8">
        <v>8.3000000000000007</v>
      </c>
      <c r="E434" s="9"/>
      <c r="F434" s="9">
        <f t="shared" si="85"/>
        <v>0</v>
      </c>
      <c r="G434" s="29">
        <f t="shared" si="86"/>
        <v>0</v>
      </c>
      <c r="H434" s="29">
        <f t="shared" si="87"/>
        <v>0</v>
      </c>
    </row>
    <row r="435" spans="1:8" ht="45" x14ac:dyDescent="0.2">
      <c r="A435" s="6">
        <v>46.5</v>
      </c>
      <c r="B435" s="7" t="s">
        <v>366</v>
      </c>
      <c r="C435" s="6" t="s">
        <v>68</v>
      </c>
      <c r="D435" s="8">
        <v>7.5</v>
      </c>
      <c r="E435" s="9"/>
      <c r="F435" s="9">
        <f t="shared" si="85"/>
        <v>0</v>
      </c>
      <c r="G435" s="29">
        <f t="shared" si="86"/>
        <v>0</v>
      </c>
      <c r="H435" s="29">
        <f t="shared" si="87"/>
        <v>0</v>
      </c>
    </row>
    <row r="436" spans="1:8" ht="45" x14ac:dyDescent="0.2">
      <c r="A436" s="6">
        <v>46.6</v>
      </c>
      <c r="B436" s="7" t="s">
        <v>367</v>
      </c>
      <c r="C436" s="6" t="s">
        <v>186</v>
      </c>
      <c r="D436" s="8">
        <v>5.3</v>
      </c>
      <c r="E436" s="9"/>
      <c r="F436" s="9">
        <f t="shared" si="85"/>
        <v>0</v>
      </c>
      <c r="G436" s="29">
        <f t="shared" si="86"/>
        <v>0</v>
      </c>
      <c r="H436" s="29">
        <f t="shared" si="87"/>
        <v>0</v>
      </c>
    </row>
    <row r="437" spans="1:8" ht="45" x14ac:dyDescent="0.2">
      <c r="A437" s="6">
        <v>46.7</v>
      </c>
      <c r="B437" s="7" t="s">
        <v>368</v>
      </c>
      <c r="C437" s="6" t="s">
        <v>186</v>
      </c>
      <c r="D437" s="8">
        <v>97.5</v>
      </c>
      <c r="E437" s="9"/>
      <c r="F437" s="9">
        <f t="shared" si="85"/>
        <v>0</v>
      </c>
      <c r="G437" s="29">
        <f t="shared" si="86"/>
        <v>0</v>
      </c>
      <c r="H437" s="29">
        <f t="shared" si="87"/>
        <v>0</v>
      </c>
    </row>
    <row r="438" spans="1:8" ht="33.75" x14ac:dyDescent="0.2">
      <c r="A438" s="6">
        <v>46.8</v>
      </c>
      <c r="B438" s="7" t="s">
        <v>369</v>
      </c>
      <c r="C438" s="6" t="s">
        <v>186</v>
      </c>
      <c r="D438" s="8">
        <v>229.99999999999997</v>
      </c>
      <c r="E438" s="9"/>
      <c r="F438" s="9">
        <f t="shared" si="85"/>
        <v>0</v>
      </c>
      <c r="G438" s="29">
        <f t="shared" si="86"/>
        <v>0</v>
      </c>
      <c r="H438" s="29">
        <f t="shared" si="87"/>
        <v>0</v>
      </c>
    </row>
    <row r="439" spans="1:8" ht="45" x14ac:dyDescent="0.2">
      <c r="A439" s="6">
        <v>46.9</v>
      </c>
      <c r="B439" s="7" t="s">
        <v>370</v>
      </c>
      <c r="C439" s="6" t="s">
        <v>186</v>
      </c>
      <c r="D439" s="8">
        <v>75</v>
      </c>
      <c r="E439" s="9"/>
      <c r="F439" s="9">
        <f t="shared" si="85"/>
        <v>0</v>
      </c>
      <c r="G439" s="29">
        <f t="shared" si="86"/>
        <v>0</v>
      </c>
      <c r="H439" s="29">
        <f t="shared" si="87"/>
        <v>0</v>
      </c>
    </row>
    <row r="440" spans="1:8" ht="45" x14ac:dyDescent="0.2">
      <c r="A440" s="20">
        <v>46.1</v>
      </c>
      <c r="B440" s="7" t="s">
        <v>371</v>
      </c>
      <c r="C440" s="6" t="s">
        <v>186</v>
      </c>
      <c r="D440" s="8">
        <v>780</v>
      </c>
      <c r="E440" s="9"/>
      <c r="F440" s="9">
        <f>E440*18%</f>
        <v>0</v>
      </c>
      <c r="G440" s="29">
        <f>E440+F440</f>
        <v>0</v>
      </c>
      <c r="H440" s="29">
        <f>D440*G440</f>
        <v>0</v>
      </c>
    </row>
    <row r="441" spans="1:8" ht="30.75" customHeight="1" x14ac:dyDescent="0.2">
      <c r="A441" s="1"/>
      <c r="B441" s="25" t="s">
        <v>377</v>
      </c>
      <c r="C441" s="25"/>
      <c r="D441" s="25"/>
      <c r="E441" s="25"/>
      <c r="F441" s="21"/>
      <c r="G441" s="26"/>
      <c r="H441" s="29">
        <f>SUM(H4:H440)</f>
        <v>0</v>
      </c>
    </row>
    <row r="442" spans="1:8" x14ac:dyDescent="0.2">
      <c r="F442" s="24"/>
    </row>
    <row r="444" spans="1:8" x14ac:dyDescent="0.2">
      <c r="F444" s="24"/>
    </row>
  </sheetData>
  <mergeCells count="1">
    <mergeCell ref="A1:H1"/>
  </mergeCells>
  <conditionalFormatting sqref="I3:XFD3">
    <cfRule type="duplicateValues" dxfId="0" priority="1"/>
  </conditionalFormatting>
  <pageMargins left="0.7" right="0.7" top="0.75" bottom="0.75" header="0.3" footer="0.3"/>
  <pageSetup paperSize="9" scale="9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4295981-53d9-4b8b-962c-3e5e62b80f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0FE7A50F03424088009842163B95F4" ma:contentTypeVersion="18" ma:contentTypeDescription="Create a new document." ma:contentTypeScope="" ma:versionID="20e235d5f5e73dbad27734b1727e7b0d">
  <xsd:schema xmlns:xsd="http://www.w3.org/2001/XMLSchema" xmlns:xs="http://www.w3.org/2001/XMLSchema" xmlns:p="http://schemas.microsoft.com/office/2006/metadata/properties" xmlns:ns3="04295981-53d9-4b8b-962c-3e5e62b80fb3" xmlns:ns4="a3b18433-e27c-4d89-8ade-220a69dd68ef" targetNamespace="http://schemas.microsoft.com/office/2006/metadata/properties" ma:root="true" ma:fieldsID="f11eea28f7fccb5b9c61cb0ff1155e38" ns3:_="" ns4:_="">
    <xsd:import namespace="04295981-53d9-4b8b-962c-3e5e62b80fb3"/>
    <xsd:import namespace="a3b18433-e27c-4d89-8ade-220a69dd68e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95981-53d9-4b8b-962c-3e5e62b80f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b18433-e27c-4d89-8ade-220a69dd68e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407E0C-5A59-42C2-A974-77318C56CC21}">
  <ds:schemaRefs>
    <ds:schemaRef ds:uri="http://schemas.microsoft.com/sharepoint/v3/contenttype/forms"/>
  </ds:schemaRefs>
</ds:datastoreItem>
</file>

<file path=customXml/itemProps2.xml><?xml version="1.0" encoding="utf-8"?>
<ds:datastoreItem xmlns:ds="http://schemas.openxmlformats.org/officeDocument/2006/customXml" ds:itemID="{FE8F187B-5813-4CD1-9273-2488BF8CF60B}">
  <ds:schemaRefs>
    <ds:schemaRef ds:uri="http://purl.org/dc/terms/"/>
    <ds:schemaRef ds:uri="a3b18433-e27c-4d89-8ade-220a69dd68ef"/>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04295981-53d9-4b8b-962c-3e5e62b80fb3"/>
  </ds:schemaRefs>
</ds:datastoreItem>
</file>

<file path=customXml/itemProps3.xml><?xml version="1.0" encoding="utf-8"?>
<ds:datastoreItem xmlns:ds="http://schemas.openxmlformats.org/officeDocument/2006/customXml" ds:itemID="{6EF2B576-46E1-4146-8039-BE6CF2F2D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95981-53d9-4b8b-962c-3e5e62b80fb3"/>
    <ds:schemaRef ds:uri="a3b18433-e27c-4d89-8ade-220a69dd6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ODSSP-VI Gaiba PSS &amp; Asso. Line</vt:lpstr>
      <vt:lpstr>'ODSSP-VI Gaiba PSS &amp; Asso. Line'!Print_Area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Shubhranshu Shekhar Sahu</dc:creator>
  <cp:lastModifiedBy>Shubhranshu Shekhar Sahu</cp:lastModifiedBy>
  <cp:lastPrinted>2026-03-27T01:57:14Z</cp:lastPrinted>
  <dcterms:created xsi:type="dcterms:W3CDTF">2026-02-16T05:19:43Z</dcterms:created>
  <dcterms:modified xsi:type="dcterms:W3CDTF">2026-03-27T01:57:23Z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0x010100160FE7A50F03424088009842163B95F4</vt:lpwstr>
  </property>
</Properties>
</file>