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shubhranshu.sahu\Downloads\"/>
    </mc:Choice>
  </mc:AlternateContent>
  <xr:revisionPtr revIDLastSave="0" documentId="8_{0BE13DC0-5F8B-4386-8CDD-487489543450}" xr6:coauthVersionLast="36" xr6:coauthVersionMax="36" xr10:uidLastSave="{00000000-0000-0000-0000-000000000000}"/>
  <bookViews>
    <workbookView xWindow="-105" yWindow="-105" windowWidth="19425" windowHeight="10305" tabRatio="888" xr2:uid="{74909CA3-361A-4B69-BAB9-B782E67DC59D}"/>
  </bookViews>
  <sheets>
    <sheet name="BoQ" sheetId="1" r:id="rId1"/>
  </sheets>
  <externalReferences>
    <externalReference r:id="rId2"/>
    <externalReference r:id="rId3"/>
    <externalReference r:id="rId4"/>
    <externalReference r:id="rId5"/>
  </externalReferences>
  <definedNames>
    <definedName name="\A" localSheetId="0">#REF!</definedName>
    <definedName name="\A">#REF!</definedName>
    <definedName name="\B" localSheetId="0">#REF!</definedName>
    <definedName name="\B">#REF!</definedName>
    <definedName name="\C" localSheetId="0">#REF!</definedName>
    <definedName name="\C">#REF!</definedName>
    <definedName name="\M" localSheetId="0">#REF!</definedName>
    <definedName name="\M">#REF!</definedName>
    <definedName name="\N" localSheetId="0">#REF!</definedName>
    <definedName name="\N">#REF!</definedName>
    <definedName name="\P" localSheetId="0">#REF!</definedName>
    <definedName name="\P">#REF!</definedName>
    <definedName name="\R" localSheetId="0">#REF!</definedName>
    <definedName name="\R">#REF!</definedName>
    <definedName name="\U" localSheetId="0">#REF!</definedName>
    <definedName name="\U">#REF!</definedName>
    <definedName name="\V" localSheetId="0">#REF!</definedName>
    <definedName name="\V">#REF!</definedName>
    <definedName name="_xlnm._FilterDatabase" localSheetId="0" hidden="1">BoQ!$A$3:$H$39</definedName>
    <definedName name="ab" localSheetId="0">#REF!</definedName>
    <definedName name="ab">#REF!</definedName>
    <definedName name="Cond_size">[1]Table!$E$5:$E$9</definedName>
    <definedName name="Considered" localSheetId="0">#REF!</definedName>
    <definedName name="Considered">#REF!</definedName>
    <definedName name="d.7" localSheetId="0">#REF!</definedName>
    <definedName name="d.7">#REF!</definedName>
    <definedName name="_xlnm.Database">#REF!</definedName>
    <definedName name="erct" localSheetId="0">#REF!</definedName>
    <definedName name="erct">#REF!</definedName>
    <definedName name="Excel_BuiltIn_Print_Area_2_1" localSheetId="0">#REF!</definedName>
    <definedName name="Excel_BuiltIn_Print_Area_2_1">#REF!</definedName>
    <definedName name="Excel_BuiltIn_Print_Area_2_1_1" localSheetId="0">#REF!</definedName>
    <definedName name="Excel_BuiltIn_Print_Area_2_1_1">#REF!</definedName>
    <definedName name="Excel_BuiltIn_Print_Area_3_1" localSheetId="0">#REF!</definedName>
    <definedName name="Excel_BuiltIn_Print_Area_3_1">#REF!</definedName>
    <definedName name="Excel_BuiltIn_Print_Area_3_1_1" localSheetId="0">#REF!</definedName>
    <definedName name="Excel_BuiltIn_Print_Area_3_1_1">#REF!</definedName>
    <definedName name="Excel_BuiltIn_Print_Area_3_1_1_1" localSheetId="0">#REF!</definedName>
    <definedName name="Excel_BuiltIn_Print_Area_3_1_1_1">#REF!</definedName>
    <definedName name="Excel_BuiltIn_Print_Titles_1_1" localSheetId="0">#REF!</definedName>
    <definedName name="Excel_BuiltIn_Print_Titles_1_1">#REF!</definedName>
    <definedName name="Excel_BuiltIn_Print_Titles_1_1_1" localSheetId="0">#REF!</definedName>
    <definedName name="Excel_BuiltIn_Print_Titles_1_1_1">#REF!</definedName>
    <definedName name="Excel_BuiltIn_Print_Titles_1_1_1_1" localSheetId="0">#REF!</definedName>
    <definedName name="Excel_BuiltIn_Print_Titles_1_1_1_1">#REF!</definedName>
    <definedName name="Excel_BuiltIn_Print_Titles_2_1" localSheetId="0">#REF!</definedName>
    <definedName name="Excel_BuiltIn_Print_Titles_2_1">#REF!</definedName>
    <definedName name="Excel_BuiltIn_Print_Titles_2_1_1" localSheetId="0">#REF!</definedName>
    <definedName name="Excel_BuiltIn_Print_Titles_2_1_1">#REF!</definedName>
    <definedName name="Excel_BuiltIn_Print_Titles_2_1_1_1" localSheetId="0">#REF!</definedName>
    <definedName name="Excel_BuiltIn_Print_Titles_2_1_1_1">#REF!</definedName>
    <definedName name="Excel_BuiltIn_Print_Titles_3_1" localSheetId="0">#REF!</definedName>
    <definedName name="Excel_BuiltIn_Print_Titles_3_1">#REF!</definedName>
    <definedName name="Excel_BuiltIn_Print_Titles_3_1_1" localSheetId="0">#REF!</definedName>
    <definedName name="Excel_BuiltIn_Print_Titles_3_1_1">#REF!</definedName>
    <definedName name="Excel_BuiltIn_Print_Titles_4_1" localSheetId="0">#REF!</definedName>
    <definedName name="Excel_BuiltIn_Print_Titles_4_1">#REF!</definedName>
    <definedName name="Excel_BuiltIn_Print_Titles_4_1_1" localSheetId="0">#REF!</definedName>
    <definedName name="Excel_BuiltIn_Print_Titles_4_1_1">#REF!</definedName>
    <definedName name="Excel_BuiltIn_Print_Titles_4_1_1_1" localSheetId="0">#REF!</definedName>
    <definedName name="Excel_BuiltIn_Print_Titles_4_1_1_1">#REF!</definedName>
    <definedName name="Excel_BuiltIn_Print_Titles_5_1" localSheetId="0">#REF!</definedName>
    <definedName name="Excel_BuiltIn_Print_Titles_5_1">#REF!</definedName>
    <definedName name="Excel_BuiltIn_Print_Titles_5_1_1" localSheetId="0">#REF!</definedName>
    <definedName name="Excel_BuiltIn_Print_Titles_5_1_1">#REF!</definedName>
    <definedName name="Excel_BuiltIn_Print_Titles_6_1" localSheetId="0">#REF!</definedName>
    <definedName name="Excel_BuiltIn_Print_Titles_6_1">#REF!</definedName>
    <definedName name="Excel_BuiltIn_Print_Titles_6_1_1" localSheetId="0">#REF!</definedName>
    <definedName name="Excel_BuiltIn_Print_Titles_6_1_1">#REF!</definedName>
    <definedName name="Excel_BuiltIn_Print_Titles_7_1" localSheetId="0">#REF!</definedName>
    <definedName name="Excel_BuiltIn_Print_Titles_7_1">#REF!</definedName>
    <definedName name="freq">[2]list!$A$1:$A$10</definedName>
    <definedName name="freq2">[3]list!$A$1:$A$17</definedName>
    <definedName name="Line">[1]Table!$F$5:$F$6</definedName>
    <definedName name="LineWPBPoleAAAC" localSheetId="0">#REF!</definedName>
    <definedName name="LineWPBPoleAAAC">#REF!</definedName>
    <definedName name="logo1">"Picture 7"</definedName>
    <definedName name="Password123">#REF!</definedName>
    <definedName name="_xlnm.Recorder" localSheetId="0">#REF!</definedName>
    <definedName name="_xlnm.Recorder">#REF!</definedName>
    <definedName name="rework">#REF!</definedName>
    <definedName name="TEST" localSheetId="0">#REF!</definedName>
    <definedName name="TEST">#REF!</definedName>
    <definedName name="Trigger">[1]Table!$C$5:$C$8</definedName>
    <definedName name="Type">[1]Table!$B$5:$B$6</definedName>
    <definedName name="will">'[4]Sheet2 (2)'!$1:$1048576</definedName>
    <definedName name="ximb">'[4]Sheet2 (3)'!$1:$1048576</definedName>
    <definedName name="xx">#REF!</definedName>
    <definedName name="z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55" i="1" l="1"/>
  <c r="J136" i="1"/>
  <c r="J40" i="1"/>
  <c r="J68" i="1"/>
  <c r="J129" i="1"/>
  <c r="H153" i="1"/>
  <c r="I153" i="1" s="1"/>
  <c r="J153" i="1" s="1"/>
  <c r="H152" i="1"/>
  <c r="I152" i="1" s="1"/>
  <c r="J152" i="1" s="1"/>
  <c r="H151" i="1"/>
  <c r="I151" i="1" s="1"/>
  <c r="J151" i="1" s="1"/>
  <c r="H150" i="1"/>
  <c r="I150" i="1" s="1"/>
  <c r="J150" i="1" s="1"/>
  <c r="I149" i="1"/>
  <c r="J149" i="1" s="1"/>
  <c r="H149" i="1"/>
  <c r="H148" i="1"/>
  <c r="I148" i="1" s="1"/>
  <c r="J148" i="1" s="1"/>
  <c r="I147" i="1"/>
  <c r="J147" i="1" s="1"/>
  <c r="H147" i="1"/>
  <c r="H146" i="1"/>
  <c r="I146" i="1" s="1"/>
  <c r="J146" i="1" s="1"/>
  <c r="H145" i="1"/>
  <c r="I145" i="1" s="1"/>
  <c r="J145" i="1" s="1"/>
  <c r="H144" i="1"/>
  <c r="I144" i="1" s="1"/>
  <c r="J144" i="1" s="1"/>
  <c r="H143" i="1"/>
  <c r="I143" i="1" s="1"/>
  <c r="J143" i="1" s="1"/>
  <c r="H142" i="1"/>
  <c r="I142" i="1" s="1"/>
  <c r="J142" i="1" s="1"/>
  <c r="I141" i="1"/>
  <c r="J141" i="1" s="1"/>
  <c r="H141" i="1"/>
  <c r="H140" i="1"/>
  <c r="I140" i="1" s="1"/>
  <c r="J140" i="1" s="1"/>
  <c r="H139" i="1"/>
  <c r="I139" i="1" s="1"/>
  <c r="J139" i="1" s="1"/>
  <c r="J154" i="1" s="1"/>
  <c r="G119" i="1" l="1"/>
  <c r="G120" i="1"/>
  <c r="G121" i="1"/>
  <c r="G122" i="1"/>
  <c r="G123" i="1"/>
  <c r="G124" i="1"/>
  <c r="G125" i="1"/>
  <c r="G126" i="1"/>
  <c r="G127" i="1"/>
  <c r="G128" i="1"/>
  <c r="H132" i="1" l="1"/>
  <c r="I132" i="1"/>
  <c r="J132" i="1" s="1"/>
  <c r="H128" i="1"/>
  <c r="H126" i="1"/>
  <c r="H124" i="1"/>
  <c r="H123" i="1"/>
  <c r="H122" i="1"/>
  <c r="H120" i="1"/>
  <c r="H119"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67" i="1"/>
  <c r="G66" i="1"/>
  <c r="G65" i="1"/>
  <c r="H65" i="1" s="1"/>
  <c r="G64" i="1"/>
  <c r="G62" i="1"/>
  <c r="G61" i="1"/>
  <c r="G60" i="1"/>
  <c r="G59" i="1"/>
  <c r="G58" i="1"/>
  <c r="G57" i="1"/>
  <c r="G56" i="1"/>
  <c r="G55" i="1"/>
  <c r="G54" i="1"/>
  <c r="G53" i="1"/>
  <c r="G52" i="1"/>
  <c r="G51" i="1"/>
  <c r="G50" i="1"/>
  <c r="G49" i="1"/>
  <c r="G48" i="1"/>
  <c r="G47" i="1"/>
  <c r="G46" i="1"/>
  <c r="G45" i="1"/>
  <c r="G44" i="1"/>
  <c r="G43" i="1"/>
  <c r="G36" i="1"/>
  <c r="G37" i="1"/>
  <c r="G38" i="1"/>
  <c r="G39" i="1"/>
  <c r="G33" i="1"/>
  <c r="G32" i="1"/>
  <c r="G31" i="1"/>
  <c r="G30" i="1"/>
  <c r="G29" i="1"/>
  <c r="G28" i="1"/>
  <c r="G27" i="1"/>
  <c r="G26" i="1"/>
  <c r="G25" i="1"/>
  <c r="G24" i="1"/>
  <c r="G23" i="1"/>
  <c r="G22" i="1"/>
  <c r="G21" i="1"/>
  <c r="G20" i="1"/>
  <c r="G19" i="1"/>
  <c r="G18" i="1"/>
  <c r="H18" i="1" s="1"/>
  <c r="G17" i="1"/>
  <c r="G16" i="1"/>
  <c r="G15" i="1"/>
  <c r="G14" i="1"/>
  <c r="G13" i="1"/>
  <c r="G12" i="1"/>
  <c r="H12" i="1" s="1"/>
  <c r="G11" i="1"/>
  <c r="G10" i="1"/>
  <c r="G9" i="1"/>
  <c r="G8" i="1"/>
  <c r="G7" i="1"/>
  <c r="G6" i="1"/>
  <c r="G5" i="1"/>
  <c r="G4" i="1"/>
  <c r="H134" i="1" l="1"/>
  <c r="I134" i="1" s="1"/>
  <c r="J134" i="1" s="1"/>
  <c r="H133" i="1"/>
  <c r="I133" i="1" s="1"/>
  <c r="J133" i="1" s="1"/>
  <c r="H135" i="1"/>
  <c r="I135" i="1" s="1"/>
  <c r="J135" i="1" s="1"/>
  <c r="H121" i="1"/>
  <c r="I121" i="1" s="1"/>
  <c r="J121" i="1" s="1"/>
  <c r="H127" i="1"/>
  <c r="I127" i="1" s="1"/>
  <c r="J127" i="1" s="1"/>
  <c r="I119" i="1"/>
  <c r="J119" i="1" s="1"/>
  <c r="I123" i="1"/>
  <c r="J123" i="1" s="1"/>
  <c r="I120" i="1"/>
  <c r="J120" i="1" s="1"/>
  <c r="I122" i="1"/>
  <c r="J122" i="1" s="1"/>
  <c r="I124" i="1"/>
  <c r="J124" i="1" s="1"/>
  <c r="I126" i="1"/>
  <c r="J126" i="1" s="1"/>
  <c r="I128" i="1"/>
  <c r="J128" i="1" s="1"/>
  <c r="H125" i="1"/>
  <c r="I125" i="1" s="1"/>
  <c r="J125" i="1" s="1"/>
  <c r="I110" i="1"/>
  <c r="J110" i="1" s="1"/>
  <c r="I72" i="1"/>
  <c r="J72" i="1" s="1"/>
  <c r="I88" i="1"/>
  <c r="J88" i="1" s="1"/>
  <c r="I82" i="1"/>
  <c r="J82" i="1" s="1"/>
  <c r="I90" i="1"/>
  <c r="J90" i="1" s="1"/>
  <c r="I98" i="1"/>
  <c r="J98" i="1" s="1"/>
  <c r="I84" i="1"/>
  <c r="J84" i="1" s="1"/>
  <c r="I92" i="1"/>
  <c r="J92" i="1" s="1"/>
  <c r="I116" i="1"/>
  <c r="J116" i="1" s="1"/>
  <c r="H74" i="1"/>
  <c r="I74" i="1" s="1"/>
  <c r="J74" i="1" s="1"/>
  <c r="H78" i="1"/>
  <c r="I78" i="1" s="1"/>
  <c r="J78" i="1" s="1"/>
  <c r="H82" i="1"/>
  <c r="H86" i="1"/>
  <c r="I86" i="1" s="1"/>
  <c r="J86" i="1" s="1"/>
  <c r="H90" i="1"/>
  <c r="H94" i="1"/>
  <c r="I94" i="1" s="1"/>
  <c r="J94" i="1" s="1"/>
  <c r="H98" i="1"/>
  <c r="H102" i="1"/>
  <c r="I102" i="1" s="1"/>
  <c r="J102" i="1" s="1"/>
  <c r="H106" i="1"/>
  <c r="I106" i="1" s="1"/>
  <c r="J106" i="1" s="1"/>
  <c r="H110" i="1"/>
  <c r="H114" i="1"/>
  <c r="I114" i="1" s="1"/>
  <c r="J114" i="1" s="1"/>
  <c r="H72" i="1"/>
  <c r="I83" i="1"/>
  <c r="J83" i="1" s="1"/>
  <c r="I107" i="1"/>
  <c r="J107" i="1" s="1"/>
  <c r="H76" i="1"/>
  <c r="I76" i="1" s="1"/>
  <c r="J76" i="1" s="1"/>
  <c r="H80" i="1"/>
  <c r="I80" i="1" s="1"/>
  <c r="J80" i="1" s="1"/>
  <c r="H84" i="1"/>
  <c r="H88" i="1"/>
  <c r="H92" i="1"/>
  <c r="H96" i="1"/>
  <c r="I96" i="1" s="1"/>
  <c r="J96" i="1" s="1"/>
  <c r="H100" i="1"/>
  <c r="I100" i="1" s="1"/>
  <c r="J100" i="1" s="1"/>
  <c r="H104" i="1"/>
  <c r="I104" i="1" s="1"/>
  <c r="J104" i="1" s="1"/>
  <c r="H108" i="1"/>
  <c r="I108" i="1" s="1"/>
  <c r="J108" i="1" s="1"/>
  <c r="H112" i="1"/>
  <c r="I112" i="1" s="1"/>
  <c r="J112" i="1" s="1"/>
  <c r="H116" i="1"/>
  <c r="I75" i="1"/>
  <c r="J75" i="1" s="1"/>
  <c r="I91" i="1"/>
  <c r="J91" i="1" s="1"/>
  <c r="I79" i="1"/>
  <c r="J79" i="1" s="1"/>
  <c r="I99" i="1"/>
  <c r="J99" i="1" s="1"/>
  <c r="I77" i="1"/>
  <c r="J77" i="1" s="1"/>
  <c r="I93" i="1"/>
  <c r="J93" i="1" s="1"/>
  <c r="I109" i="1"/>
  <c r="J109" i="1" s="1"/>
  <c r="H71" i="1"/>
  <c r="I71" i="1" s="1"/>
  <c r="J71" i="1" s="1"/>
  <c r="H73" i="1"/>
  <c r="I73" i="1" s="1"/>
  <c r="J73" i="1" s="1"/>
  <c r="H75" i="1"/>
  <c r="H77" i="1"/>
  <c r="H79" i="1"/>
  <c r="H81" i="1"/>
  <c r="I81" i="1" s="1"/>
  <c r="J81" i="1" s="1"/>
  <c r="H83" i="1"/>
  <c r="H85" i="1"/>
  <c r="I85" i="1" s="1"/>
  <c r="J85" i="1" s="1"/>
  <c r="H87" i="1"/>
  <c r="I87" i="1" s="1"/>
  <c r="J87" i="1" s="1"/>
  <c r="H89" i="1"/>
  <c r="I89" i="1" s="1"/>
  <c r="J89" i="1" s="1"/>
  <c r="H91" i="1"/>
  <c r="H93" i="1"/>
  <c r="H95" i="1"/>
  <c r="I95" i="1" s="1"/>
  <c r="J95" i="1" s="1"/>
  <c r="H97" i="1"/>
  <c r="I97" i="1" s="1"/>
  <c r="J97" i="1" s="1"/>
  <c r="H99" i="1"/>
  <c r="H101" i="1"/>
  <c r="I101" i="1" s="1"/>
  <c r="J101" i="1" s="1"/>
  <c r="H103" i="1"/>
  <c r="I103" i="1" s="1"/>
  <c r="J103" i="1" s="1"/>
  <c r="H105" i="1"/>
  <c r="I105" i="1" s="1"/>
  <c r="J105" i="1" s="1"/>
  <c r="H107" i="1"/>
  <c r="H109" i="1"/>
  <c r="H111" i="1"/>
  <c r="I111" i="1" s="1"/>
  <c r="J111" i="1" s="1"/>
  <c r="H113" i="1"/>
  <c r="I113" i="1" s="1"/>
  <c r="J113" i="1" s="1"/>
  <c r="H115" i="1"/>
  <c r="I115" i="1" s="1"/>
  <c r="J115" i="1" s="1"/>
  <c r="H117" i="1"/>
  <c r="I117" i="1" s="1"/>
  <c r="J117" i="1" s="1"/>
  <c r="H66" i="1"/>
  <c r="I66" i="1" s="1"/>
  <c r="J66" i="1" s="1"/>
  <c r="H67" i="1"/>
  <c r="I67" i="1" s="1"/>
  <c r="J67" i="1" s="1"/>
  <c r="I65" i="1"/>
  <c r="J65" i="1" s="1"/>
  <c r="H64" i="1"/>
  <c r="I64" i="1" s="1"/>
  <c r="J64" i="1" s="1"/>
  <c r="I48" i="1"/>
  <c r="J48" i="1" s="1"/>
  <c r="I57" i="1"/>
  <c r="J57" i="1" s="1"/>
  <c r="I50" i="1"/>
  <c r="J50" i="1" s="1"/>
  <c r="I58" i="1"/>
  <c r="J58" i="1" s="1"/>
  <c r="I51" i="1"/>
  <c r="J51" i="1" s="1"/>
  <c r="I52" i="1"/>
  <c r="J52" i="1" s="1"/>
  <c r="I45" i="1"/>
  <c r="J45" i="1" s="1"/>
  <c r="I53" i="1"/>
  <c r="J53" i="1" s="1"/>
  <c r="H43" i="1"/>
  <c r="I43" i="1" s="1"/>
  <c r="J43" i="1" s="1"/>
  <c r="H45" i="1"/>
  <c r="H47" i="1"/>
  <c r="I47" i="1" s="1"/>
  <c r="J47" i="1" s="1"/>
  <c r="H49" i="1"/>
  <c r="I49" i="1" s="1"/>
  <c r="J49" i="1" s="1"/>
  <c r="H51" i="1"/>
  <c r="H53" i="1"/>
  <c r="H55" i="1"/>
  <c r="I55" i="1" s="1"/>
  <c r="J55" i="1" s="1"/>
  <c r="H57" i="1"/>
  <c r="H59" i="1"/>
  <c r="I59" i="1" s="1"/>
  <c r="J59" i="1" s="1"/>
  <c r="H61" i="1"/>
  <c r="I61" i="1" s="1"/>
  <c r="J61" i="1" s="1"/>
  <c r="H44" i="1"/>
  <c r="I44" i="1" s="1"/>
  <c r="J44" i="1" s="1"/>
  <c r="H46" i="1"/>
  <c r="I46" i="1" s="1"/>
  <c r="J46" i="1" s="1"/>
  <c r="H48" i="1"/>
  <c r="H50" i="1"/>
  <c r="H52" i="1"/>
  <c r="H54" i="1"/>
  <c r="I54" i="1" s="1"/>
  <c r="J54" i="1" s="1"/>
  <c r="H56" i="1"/>
  <c r="I56" i="1" s="1"/>
  <c r="J56" i="1" s="1"/>
  <c r="H58" i="1"/>
  <c r="H60" i="1"/>
  <c r="I60" i="1" s="1"/>
  <c r="J60" i="1" s="1"/>
  <c r="H62" i="1"/>
  <c r="I62" i="1" s="1"/>
  <c r="J62" i="1" s="1"/>
  <c r="I4" i="1"/>
  <c r="J4" i="1" s="1"/>
  <c r="H4" i="1"/>
  <c r="I30" i="1"/>
  <c r="J30" i="1" s="1"/>
  <c r="I8" i="1"/>
  <c r="J8" i="1" s="1"/>
  <c r="I17" i="1"/>
  <c r="J17" i="1" s="1"/>
  <c r="H8" i="1"/>
  <c r="H6" i="1"/>
  <c r="I6" i="1" s="1"/>
  <c r="J6" i="1" s="1"/>
  <c r="H14" i="1"/>
  <c r="I14" i="1" s="1"/>
  <c r="J14" i="1" s="1"/>
  <c r="H20" i="1"/>
  <c r="I20" i="1" s="1"/>
  <c r="J20" i="1" s="1"/>
  <c r="H24" i="1"/>
  <c r="I24" i="1" s="1"/>
  <c r="J24" i="1" s="1"/>
  <c r="H28" i="1"/>
  <c r="I28" i="1" s="1"/>
  <c r="J28" i="1" s="1"/>
  <c r="H32" i="1"/>
  <c r="I32" i="1" s="1"/>
  <c r="J32" i="1" s="1"/>
  <c r="H38" i="1"/>
  <c r="I38" i="1" s="1"/>
  <c r="J38" i="1" s="1"/>
  <c r="I18" i="1"/>
  <c r="J18" i="1" s="1"/>
  <c r="H5" i="1"/>
  <c r="I5" i="1" s="1"/>
  <c r="J5" i="1" s="1"/>
  <c r="H7" i="1"/>
  <c r="I7" i="1" s="1"/>
  <c r="J7" i="1" s="1"/>
  <c r="H9" i="1"/>
  <c r="I9" i="1" s="1"/>
  <c r="J9" i="1" s="1"/>
  <c r="H11" i="1"/>
  <c r="I11" i="1" s="1"/>
  <c r="J11" i="1" s="1"/>
  <c r="H13" i="1"/>
  <c r="I13" i="1" s="1"/>
  <c r="J13" i="1" s="1"/>
  <c r="H15" i="1"/>
  <c r="I15" i="1" s="1"/>
  <c r="J15" i="1" s="1"/>
  <c r="H17" i="1"/>
  <c r="H19" i="1"/>
  <c r="I19" i="1" s="1"/>
  <c r="J19" i="1" s="1"/>
  <c r="H21" i="1"/>
  <c r="I21" i="1" s="1"/>
  <c r="J21" i="1" s="1"/>
  <c r="H23" i="1"/>
  <c r="I23" i="1" s="1"/>
  <c r="J23" i="1" s="1"/>
  <c r="H25" i="1"/>
  <c r="I25" i="1" s="1"/>
  <c r="J25" i="1" s="1"/>
  <c r="H27" i="1"/>
  <c r="I27" i="1" s="1"/>
  <c r="J27" i="1" s="1"/>
  <c r="H29" i="1"/>
  <c r="I29" i="1" s="1"/>
  <c r="J29" i="1" s="1"/>
  <c r="H31" i="1"/>
  <c r="I31" i="1" s="1"/>
  <c r="J31" i="1" s="1"/>
  <c r="H33" i="1"/>
  <c r="I33" i="1" s="1"/>
  <c r="J33" i="1" s="1"/>
  <c r="H35" i="1"/>
  <c r="I35" i="1" s="1"/>
  <c r="J35" i="1" s="1"/>
  <c r="H37" i="1"/>
  <c r="I37" i="1" s="1"/>
  <c r="J37" i="1" s="1"/>
  <c r="H39" i="1"/>
  <c r="I39" i="1" s="1"/>
  <c r="J39" i="1" s="1"/>
  <c r="H10" i="1"/>
  <c r="I10" i="1" s="1"/>
  <c r="J10" i="1" s="1"/>
  <c r="I12" i="1"/>
  <c r="J12" i="1" s="1"/>
  <c r="H16" i="1"/>
  <c r="I16" i="1" s="1"/>
  <c r="J16" i="1" s="1"/>
  <c r="H22" i="1"/>
  <c r="I22" i="1" s="1"/>
  <c r="J22" i="1" s="1"/>
  <c r="H26" i="1"/>
  <c r="I26" i="1" s="1"/>
  <c r="J26" i="1" s="1"/>
  <c r="H30" i="1"/>
  <c r="H36" i="1"/>
  <c r="I36" i="1" s="1"/>
  <c r="J36" i="1" s="1"/>
</calcChain>
</file>

<file path=xl/sharedStrings.xml><?xml version="1.0" encoding="utf-8"?>
<sst xmlns="http://schemas.openxmlformats.org/spreadsheetml/2006/main" count="331" uniqueCount="146">
  <si>
    <t>Sl No</t>
  </si>
  <si>
    <t>Description of Item</t>
  </si>
  <si>
    <t>Unit</t>
  </si>
  <si>
    <t>Civil &amp; Services</t>
  </si>
  <si>
    <t>EA</t>
  </si>
  <si>
    <t>Top Channel 100X50X5mm, each channel length 2.3 mtr.</t>
  </si>
  <si>
    <t>Kg</t>
  </si>
  <si>
    <t>No</t>
  </si>
  <si>
    <t>Set</t>
  </si>
  <si>
    <t>Earthing of Support ( Coil Type )</t>
  </si>
  <si>
    <t>No-8 GI wire (Dia 4.6mm) 0.131 KG/ Mtr.</t>
  </si>
  <si>
    <t>GI Nut , Bolt &amp; Washer of different sizes</t>
  </si>
  <si>
    <t>7/10 SWG Stay Wire</t>
  </si>
  <si>
    <t>40mm nominal bore GI pipe (medium gauge) earthing device with 3 mtr .Long</t>
  </si>
  <si>
    <t>Mtr</t>
  </si>
  <si>
    <t>Black Paint</t>
  </si>
  <si>
    <t>Ltr</t>
  </si>
  <si>
    <t>Yellow Colour Paint for Background</t>
  </si>
  <si>
    <t>Concreting of poles in ratio 1:1.5:3 for 11Mtr Pole</t>
  </si>
  <si>
    <t>Couping of poles in ratio 1:1.5:3 for 11Mtr Pole</t>
  </si>
  <si>
    <t>Stay concreting in ratio 1:2:4</t>
  </si>
  <si>
    <t>11mtr GI H-Pole</t>
  </si>
  <si>
    <t>Welded Flat for Insulator Support 50X8</t>
  </si>
  <si>
    <t xml:space="preserve">Belting Channel 75X40X4.8mm,each channel length 1.8 Mtr. </t>
  </si>
  <si>
    <t>50X50X6mm.Cross Bracing Angle, each angle length 2.672 mtr</t>
  </si>
  <si>
    <t>Back Clamp for Danger Board</t>
  </si>
  <si>
    <t>GI barbed wire</t>
  </si>
  <si>
    <t>11kV pin insulator polymer</t>
  </si>
  <si>
    <t>11KV Danger Plate</t>
  </si>
  <si>
    <t>9mtr GI H-Pole</t>
  </si>
  <si>
    <t>Construction of Earthing Chamber (Size: 2'X2') and RCC Slab cover as per specification including supply of material</t>
  </si>
  <si>
    <t>Cut Point Bottom Channel 100X50X5mm of length 1.2 mtr</t>
  </si>
  <si>
    <t>Cut Point Top Channel 100X50X5mm of length 0.305 mtr</t>
  </si>
  <si>
    <t>Fish Plate 50X6 mm. of length 0.45 mtr</t>
  </si>
  <si>
    <t>Km</t>
  </si>
  <si>
    <t>415V Danger Plate</t>
  </si>
  <si>
    <t>Clamp for Danger Board</t>
  </si>
  <si>
    <t xml:space="preserve">Top clamp for anticlimbing device </t>
  </si>
  <si>
    <t xml:space="preserve">Bottom clamp for anticlimbing device </t>
  </si>
  <si>
    <t>Clamp for Eye hook</t>
  </si>
  <si>
    <t>Pair</t>
  </si>
  <si>
    <t>Suspension Clamp</t>
  </si>
  <si>
    <t>Eye hook</t>
  </si>
  <si>
    <t>Clamp for L.T Stay Set</t>
  </si>
  <si>
    <t>LT Stay set (Complete)</t>
  </si>
  <si>
    <t>Dead End Clamp</t>
  </si>
  <si>
    <t>Concreting of poles in ratio 1:1.5:3 for 9Mtr Pole</t>
  </si>
  <si>
    <t>Couping of poles in ratio 1:1.5:3 for 9Mtr Pole</t>
  </si>
  <si>
    <t>KM</t>
  </si>
  <si>
    <t>Top Channel 100X50X5mm, each channel length 2.77 mtr.</t>
  </si>
  <si>
    <t>AB Switch Mounting Channel 75X40X4.8mm GI Channel 2.77 mtr long</t>
  </si>
  <si>
    <t>HG Fuse mounting channel 75X40X4.8mm of length 2.77 mtr</t>
  </si>
  <si>
    <t>Transformer Base Channel 100X50X5mm,each channel length 2.77 mtr</t>
  </si>
  <si>
    <t>Transformer Belting angle 50X50X6mm of length 2.77mtr</t>
  </si>
  <si>
    <t>LTDB holding angle 50X50X6mm of length 2.77 mtr</t>
  </si>
  <si>
    <t>Channel Support for down pipe 75X40X4.8mm of length 0.750 mtr</t>
  </si>
  <si>
    <t>Back Clamp for LTDB holding angle 50X8 of length 0.681 mtr</t>
  </si>
  <si>
    <t>Back clamp for Channel Support for down pipe 50X8mm of length 0.681 mtr</t>
  </si>
  <si>
    <t>Support Clamp for Transformer base Channel 50X8  of length 0.561 mtr</t>
  </si>
  <si>
    <t>Stay Insulator</t>
  </si>
  <si>
    <t>PG Clamp for conductor</t>
  </si>
  <si>
    <t>Back Clamp 25X3 for Danger Board</t>
  </si>
  <si>
    <t>25x3 mm GI flat</t>
  </si>
  <si>
    <t>Concreting of poles in ratio 1:2:4</t>
  </si>
  <si>
    <t>Couping of poles in ratio 1:2:4</t>
  </si>
  <si>
    <t>Earthing of Support (Coil Type)</t>
  </si>
  <si>
    <t>8 SWG GI wire</t>
  </si>
  <si>
    <t>Cable holding Clamp 50X6 for DT pole</t>
  </si>
  <si>
    <t>Stay Set (Complete)</t>
  </si>
  <si>
    <t xml:space="preserve">Excavation for buried of cable </t>
  </si>
  <si>
    <t>M3</t>
  </si>
  <si>
    <t xml:space="preserve">Sand Filling for buried of cable </t>
  </si>
  <si>
    <t>Survey and digitization of New DSS and its internals including attrubutes</t>
  </si>
  <si>
    <t>Survey of incremental/delta network and assets changes of LT network and updation in GESW database</t>
  </si>
  <si>
    <t>Survey of incremental/delta network and assets changes of 11 kV network and updation in GESW database</t>
  </si>
  <si>
    <t>Fish Plate 50X6 mm. of  length 0.28 mtr</t>
  </si>
  <si>
    <t>11kV Top Pin insulator Mounting Channel of 75X40X4.8mm of length 0.3mtr</t>
  </si>
  <si>
    <t>11kV V cross Arm of 75X40X4.8mm of length 1427.6 mm</t>
  </si>
  <si>
    <t>Pole Clamp for Anticlimbing Device of 25X3 of length 0.561mtr</t>
  </si>
  <si>
    <t>Stay clamp</t>
  </si>
  <si>
    <t>Cable holding Clamp 50X6 for riser pole Type-A</t>
  </si>
  <si>
    <t>Backfill with excavated soil for buried of cable</t>
  </si>
  <si>
    <t>Brick for buried of cable</t>
  </si>
  <si>
    <t>L.T Stay Insulator</t>
  </si>
  <si>
    <t>Stay Wire</t>
  </si>
  <si>
    <t>Pole clamp for Stay Set</t>
  </si>
  <si>
    <t>11KV Stay set (Complete)</t>
  </si>
  <si>
    <t>11KV Stay Insulator</t>
  </si>
  <si>
    <t>11/0.43KV(Al) 25KVA Transformer</t>
  </si>
  <si>
    <t>11/0.43KV(Al) 63KVA Transformer</t>
  </si>
  <si>
    <t>11/0.43KV(Al) 100KVA Transformer</t>
  </si>
  <si>
    <t>LT Distribution Box 25 KVA</t>
  </si>
  <si>
    <t>LT Distribution Box 63 KVA</t>
  </si>
  <si>
    <t>LT Distribution Box 100 KVA</t>
  </si>
  <si>
    <t>Gland for Arm Cable</t>
  </si>
  <si>
    <t xml:space="preserve">FRP Fencing </t>
  </si>
  <si>
    <t>55mm2 AAAC Conductor</t>
  </si>
  <si>
    <t>11KV H/W fitting(B&amp;S)70KN, 4Bolt</t>
  </si>
  <si>
    <t>Disc insulator (B&amp;S) 70KN Polymer</t>
  </si>
  <si>
    <t>AB Switch(11KV,200A,3Pole,50Hz)</t>
  </si>
  <si>
    <t>HG Fuse(11KV,3 Pole,200A)</t>
  </si>
  <si>
    <t>Lightening Arrester(9KV,10KA)</t>
  </si>
  <si>
    <t>1.1KV LT AB Cable (3x50+1x35+1x16)</t>
  </si>
  <si>
    <t>M2</t>
  </si>
  <si>
    <t>Cable 1.1 KV Al 1Cx50 SQMM UN ARM</t>
  </si>
  <si>
    <t>Cable 1.1 KV Al 1Cx95 SQMM UN ARM</t>
  </si>
  <si>
    <t>Quantity
(a)</t>
  </si>
  <si>
    <t>Supply Unit Rate
(b)</t>
  </si>
  <si>
    <t>ITC Unit Rate
©</t>
  </si>
  <si>
    <t>SITC Unit Rate
(d = b+c)</t>
  </si>
  <si>
    <t>GST @ 18%
(e)</t>
  </si>
  <si>
    <t>SITC rate including GST
(f = d+e)</t>
  </si>
  <si>
    <t>Toal cost all inclusive
(g= a*f)</t>
  </si>
  <si>
    <t>Total cost for 11kV line with 11Mtr H-Pole</t>
  </si>
  <si>
    <t>Total cost for LT Line with 9mtr. GI H-pole and 1.1KV AB Cable</t>
  </si>
  <si>
    <t>Transportation Of Poles H.T &amp; L.T Poles From Dumping Location To Erection Points Up To 40 Km.  
(Scope includes  Transportation of various items from store/site to other site or vice versa in operational area - Tractor with labours as required (price per trip). Scope of work also include loading and unloading of materials heavy items like, Rail Pole, PCC Pole, HT Panel, Transformer, Cable Drum, LT Board . Item whose loading&amp; unloading is to be done with crane , charges for crane will be paid separately.)</t>
  </si>
  <si>
    <t>For Transportation Of  Materials From Kotia Store Sites To Work Site Up To 70 Km. 
(Scope includes Transportation of various items from DISCOM's store/site to other site or vice versa in DISCOM' s operational area - Tempo (Magic, ACE,etc..) with labours as required (price per trip). Scope of work also include loading and unloading of materials except hformer, Cable Drum, LT Board where loading, unloading is to be done with crane and will be paid separately.)</t>
  </si>
  <si>
    <t>Excavation in Rocky soil per pole  H.T.
( Scope includes Excavating trenches of required width and depth for pipe,cables etc including Excavation for sockets including geting out the excavated materials,returning(refillig) the soil as required in layers not exceeding 200 mm depth , including consolidating each deposited layers by ramming ,watering etc, stacking servicable materials for measurements and disposal of unservicable materials as direct by EIC for laying of different size of cable/pipes laying. Scope of work excludes laying of HUME/PVC Pipes as per drawing in Rocky soil)</t>
  </si>
  <si>
    <t>Excavation in Rocky soil per pole  L.T.
( Scope includes Excavating trenches of required width and depth for pipe,cables etc including Excavation for sockets including geting out the excavated materials,returning(refillig) the soil as required in layers not exceeding 200 mm depth , including consolidating each deposited layers by ramming ,watering etc, stacking servicable materials for measurements and disposal of unservicable materials as direct by EIC for laying of different size of cable/pipes laying. Scope of work excludes laying of HUME/PVC Pipes as per drawing in Rocky soil)</t>
  </si>
  <si>
    <t>1. Bill of Material for 11kV line with 11mtr. GI H-pole and AAAC Conductor</t>
  </si>
  <si>
    <t>2. Bill of Material for LT Line with 9mtr. GI H-pole and 1.1KV AB Cable</t>
  </si>
  <si>
    <t xml:space="preserve">4. Bill of Material for Tranportation &amp; Escavation </t>
  </si>
  <si>
    <t>3. Bill of Material for Installation of New Distribution Transformer</t>
  </si>
  <si>
    <t>Grand total cost of the project</t>
  </si>
  <si>
    <t>Annexure - 1 ( BoQ for Electrification of balance 8 villages of Kotia Gram Panchayat)</t>
  </si>
  <si>
    <t>SITC Unit Rate
(d )</t>
  </si>
  <si>
    <t>5. Bill of Material for Service connection</t>
  </si>
  <si>
    <t>Single Phase Static Meter, Class 1.0,10-60A, 240 Volts with Polycarbonate Box as per TPSODL Specification</t>
  </si>
  <si>
    <t>Twin Core armoured XLPE Insulated Cable of size 4.0 sq. mm with Aluminium Conductor with average length of 35 meter per connection</t>
  </si>
  <si>
    <t>ISI mark, 240 V,16A Double Pole Miniature Circuit Breaker with din rail channel</t>
  </si>
  <si>
    <t>1.5 sq. mm PVC Copper Multi Standard PVC Insulated Wire including extension of earth connection from earthing terminal to socket as per BIS Specification</t>
  </si>
  <si>
    <t>Single point wiring Wooden / Fiber Glass Reinformced Polyster sheet mounted compund (SMC) Board {200 X 150 X 40 mm (minimum)} for installing internal electrification.</t>
  </si>
  <si>
    <t>Piano Type 5A, 240 V ISI Mark Switch</t>
  </si>
  <si>
    <t>5A, 240 V ISI Mark Three Pin Socket</t>
  </si>
  <si>
    <t>Backelite round based / wooden round base to house lamp holder</t>
  </si>
  <si>
    <t>ISI Mark 5A,  240 V Angle Backelite / Plastic Holder Lamp Holder</t>
  </si>
  <si>
    <t>LED Lamp of 9  Watts, 144-288 Volts operating voltage</t>
  </si>
  <si>
    <t>GI wire of 3.15 mm (10 SWG) dia ( 55-95 Kg.  Quality ) as per IS 280</t>
  </si>
  <si>
    <t>Miscllaneous item like  screw,Copper lugs,Nuts,nails etc</t>
  </si>
  <si>
    <t>Clips for supporting PVC internal wiring at every 12 inch distance</t>
  </si>
  <si>
    <t>Installation Charges of Meter and Kit</t>
  </si>
  <si>
    <t>M</t>
  </si>
  <si>
    <t>Total cost for Service connection</t>
  </si>
  <si>
    <t xml:space="preserve">Total cost for Tranportation &amp; Escavation </t>
  </si>
  <si>
    <t>Cable 1.1 KV Al 1Cx150 SQMM UN ARM</t>
  </si>
  <si>
    <t>Service support shall comprise of 20 mm GI Bend Pipe to hold the service 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</si>
</sst>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quot;₹&quot;\ #,##0.00"/>
  </numFmts>
  <fonts count="14" x14ac:knownFonts="1">
    <font>
      <sz val="11"/>
      <color theme="1"/>
      <name val="Calibri"/>
      <family val="2"/>
      <scheme val="minor"/>
    </font>
    <font>
      <b/>
      <sz val="10"/>
      <color theme="1"/>
      <name val="Times New Roman"/>
      <family val="1"/>
    </font>
    <font>
      <sz val="10"/>
      <name val="Arial"/>
      <family val="2"/>
    </font>
    <font>
      <b/>
      <sz val="12"/>
      <color theme="1"/>
      <name val="Times New Roman"/>
      <family val="1"/>
    </font>
    <font>
      <sz val="10"/>
      <color theme="1"/>
      <name val="Times New Roman"/>
      <family val="1"/>
    </font>
    <font>
      <sz val="10"/>
      <name val="Times New Roman"/>
      <family val="1"/>
    </font>
    <font>
      <b/>
      <sz val="10"/>
      <name val="Times New Roman"/>
      <family val="1"/>
    </font>
    <font>
      <b/>
      <sz val="10"/>
      <name val="Calibri"/>
      <family val="2"/>
      <scheme val="minor"/>
    </font>
    <font>
      <sz val="11"/>
      <color theme="1"/>
      <name val="Calibri"/>
      <family val="2"/>
      <scheme val="minor"/>
    </font>
    <font>
      <b/>
      <sz val="11"/>
      <color theme="1"/>
      <name val="Times New Roman"/>
      <family val="1"/>
    </font>
    <font>
      <sz val="11"/>
      <color theme="1"/>
      <name val="Cambria"/>
      <family val="1"/>
    </font>
    <font>
      <b/>
      <sz val="14"/>
      <color theme="1"/>
      <name val="Cambria"/>
      <family val="1"/>
    </font>
    <font>
      <sz val="9"/>
      <name val="Arial"/>
      <family val="2"/>
    </font>
    <font>
      <sz val="9"/>
      <color theme="1"/>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2" fillId="0" borderId="0"/>
    <xf numFmtId="43" fontId="8" fillId="0" borderId="0" applyFont="0" applyFill="0" applyBorder="0" applyAlignment="0" applyProtection="0"/>
  </cellStyleXfs>
  <cellXfs count="51">
    <xf numFmtId="0" fontId="0" fillId="0" borderId="0" xfId="0"/>
    <xf numFmtId="0" fontId="1" fillId="0" borderId="1" xfId="0" applyFont="1" applyBorder="1" applyAlignment="1">
      <alignment horizontal="center" vertical="center"/>
    </xf>
    <xf numFmtId="0" fontId="4" fillId="0" borderId="0" xfId="0" applyFont="1"/>
    <xf numFmtId="0" fontId="1" fillId="0" borderId="0" xfId="0" applyFont="1" applyAlignment="1">
      <alignment vertical="center"/>
    </xf>
    <xf numFmtId="0" fontId="4" fillId="0" borderId="1" xfId="0" applyFont="1" applyBorder="1" applyAlignment="1">
      <alignment horizontal="center" vertical="center"/>
    </xf>
    <xf numFmtId="0" fontId="5" fillId="0" borderId="1" xfId="1" applyFont="1" applyBorder="1" applyAlignment="1">
      <alignment horizontal="left" vertical="center" wrapText="1"/>
    </xf>
    <xf numFmtId="0" fontId="4" fillId="0" borderId="0" xfId="0" applyFont="1" applyAlignment="1">
      <alignment vertical="center"/>
    </xf>
    <xf numFmtId="2" fontId="4" fillId="0" borderId="1" xfId="0" applyNumberFormat="1" applyFont="1" applyBorder="1" applyAlignment="1">
      <alignment horizontal="center" vertical="center"/>
    </xf>
    <xf numFmtId="0" fontId="5" fillId="0" borderId="1" xfId="1" applyFont="1" applyBorder="1" applyAlignment="1">
      <alignment horizontal="left" vertical="center"/>
    </xf>
    <xf numFmtId="0" fontId="6" fillId="0" borderId="1" xfId="0" applyFont="1" applyBorder="1" applyAlignment="1">
      <alignment vertical="center" wrapText="1"/>
    </xf>
    <xf numFmtId="0" fontId="7" fillId="0" borderId="1" xfId="0" applyFont="1" applyBorder="1" applyAlignment="1">
      <alignment vertical="center"/>
    </xf>
    <xf numFmtId="0" fontId="5" fillId="0" borderId="1" xfId="1" applyFont="1" applyBorder="1" applyAlignment="1">
      <alignment vertical="center" wrapText="1"/>
    </xf>
    <xf numFmtId="0" fontId="4" fillId="0" borderId="0" xfId="0" applyFont="1" applyAlignment="1">
      <alignment horizontal="center"/>
    </xf>
    <xf numFmtId="0" fontId="4" fillId="0" borderId="0" xfId="0" applyFont="1" applyAlignment="1">
      <alignment horizontal="center" wrapText="1"/>
    </xf>
    <xf numFmtId="0" fontId="1" fillId="0" borderId="1" xfId="0" applyFont="1" applyBorder="1" applyAlignment="1">
      <alignment horizontal="center" vertical="center" wrapText="1"/>
    </xf>
    <xf numFmtId="0" fontId="4" fillId="0" borderId="1" xfId="0" applyFont="1" applyBorder="1" applyAlignment="1">
      <alignment horizontal="left" wrapText="1"/>
    </xf>
    <xf numFmtId="0" fontId="4" fillId="0" borderId="1" xfId="0" applyFont="1" applyBorder="1" applyAlignment="1">
      <alignment horizontal="center"/>
    </xf>
    <xf numFmtId="0" fontId="4" fillId="0" borderId="0" xfId="0" applyFont="1" applyAlignment="1">
      <alignment horizontal="center" vertical="center"/>
    </xf>
    <xf numFmtId="0" fontId="5" fillId="0" borderId="1" xfId="0" applyFont="1" applyBorder="1" applyAlignment="1">
      <alignment horizontal="left" vertical="center" wrapText="1"/>
    </xf>
    <xf numFmtId="0" fontId="4" fillId="0" borderId="0" xfId="0" applyFont="1" applyAlignment="1">
      <alignment vertical="top"/>
    </xf>
    <xf numFmtId="164" fontId="4" fillId="0" borderId="0" xfId="2" applyNumberFormat="1" applyFont="1"/>
    <xf numFmtId="164" fontId="4" fillId="0" borderId="1" xfId="2" applyNumberFormat="1" applyFont="1" applyBorder="1" applyAlignment="1">
      <alignment vertical="center"/>
    </xf>
    <xf numFmtId="164" fontId="4" fillId="0" borderId="1" xfId="2" applyNumberFormat="1" applyFont="1" applyFill="1" applyBorder="1" applyAlignment="1">
      <alignment horizontal="right" vertical="center"/>
    </xf>
    <xf numFmtId="164" fontId="4" fillId="0" borderId="1" xfId="0" applyNumberFormat="1" applyFont="1" applyBorder="1" applyAlignment="1">
      <alignment vertical="center"/>
    </xf>
    <xf numFmtId="164" fontId="1" fillId="0" borderId="1" xfId="2" applyNumberFormat="1" applyFont="1" applyBorder="1" applyAlignment="1">
      <alignment horizontal="center" vertical="center" wrapText="1"/>
    </xf>
    <xf numFmtId="164" fontId="4" fillId="0" borderId="1" xfId="0" applyNumberFormat="1" applyFont="1" applyBorder="1" applyAlignment="1">
      <alignment horizontal="center" vertical="center"/>
    </xf>
    <xf numFmtId="164" fontId="9" fillId="0" borderId="1" xfId="0" applyNumberFormat="1" applyFont="1" applyBorder="1"/>
    <xf numFmtId="0" fontId="10" fillId="2" borderId="0" xfId="0" applyFont="1" applyFill="1"/>
    <xf numFmtId="164" fontId="4" fillId="3" borderId="1" xfId="2" applyNumberFormat="1" applyFont="1" applyFill="1" applyBorder="1" applyAlignment="1">
      <alignment horizontal="right" vertical="center"/>
    </xf>
    <xf numFmtId="164" fontId="4" fillId="3" borderId="4" xfId="2" applyNumberFormat="1" applyFont="1" applyFill="1" applyBorder="1" applyAlignment="1">
      <alignment horizontal="center" vertical="center"/>
    </xf>
    <xf numFmtId="164" fontId="4" fillId="3" borderId="5" xfId="2" applyNumberFormat="1" applyFont="1" applyFill="1" applyBorder="1" applyAlignment="1">
      <alignment horizontal="center" vertical="center"/>
    </xf>
    <xf numFmtId="164" fontId="4" fillId="3" borderId="6" xfId="2" applyNumberFormat="1" applyFont="1" applyFill="1" applyBorder="1" applyAlignment="1">
      <alignment horizontal="center" vertical="center"/>
    </xf>
    <xf numFmtId="0" fontId="12" fillId="0" borderId="1" xfId="0" applyFont="1" applyBorder="1" applyAlignment="1">
      <alignment vertical="center" wrapText="1"/>
    </xf>
    <xf numFmtId="0" fontId="13" fillId="0" borderId="1" xfId="0" applyFont="1" applyBorder="1" applyAlignment="1">
      <alignment vertical="center" wrapText="1"/>
    </xf>
    <xf numFmtId="0" fontId="13" fillId="0" borderId="1" xfId="0" applyFont="1" applyBorder="1" applyAlignment="1">
      <alignment horizontal="center" vertical="center" wrapText="1"/>
    </xf>
    <xf numFmtId="164" fontId="3" fillId="4" borderId="1" xfId="0" applyNumberFormat="1" applyFont="1" applyFill="1" applyBorder="1" applyAlignment="1">
      <alignment vertical="center"/>
    </xf>
    <xf numFmtId="0" fontId="5" fillId="4" borderId="1" xfId="1" applyFont="1" applyFill="1" applyBorder="1" applyAlignment="1">
      <alignment horizontal="left" vertical="center" wrapText="1"/>
    </xf>
    <xf numFmtId="0" fontId="13" fillId="4" borderId="1" xfId="0" applyFont="1" applyFill="1" applyBorder="1" applyAlignment="1">
      <alignment vertical="center" wrapText="1"/>
    </xf>
    <xf numFmtId="164" fontId="4" fillId="3" borderId="4" xfId="2" applyNumberFormat="1" applyFont="1" applyFill="1" applyBorder="1" applyAlignment="1">
      <alignment horizontal="center" vertical="center"/>
    </xf>
    <xf numFmtId="164" fontId="4" fillId="3" borderId="6" xfId="2" applyNumberFormat="1" applyFont="1" applyFill="1" applyBorder="1" applyAlignment="1">
      <alignment horizontal="center" vertical="center"/>
    </xf>
    <xf numFmtId="164" fontId="4" fillId="3" borderId="5" xfId="2" applyNumberFormat="1" applyFont="1" applyFill="1" applyBorder="1" applyAlignment="1">
      <alignment horizontal="center" vertical="center"/>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164" fontId="1" fillId="0" borderId="4" xfId="2" applyNumberFormat="1" applyFont="1" applyBorder="1" applyAlignment="1">
      <alignment horizontal="center" vertical="center" wrapText="1"/>
    </xf>
    <xf numFmtId="164" fontId="1" fillId="0" borderId="6" xfId="2" applyNumberFormat="1" applyFont="1" applyBorder="1" applyAlignment="1">
      <alignment horizontal="center" vertical="center" wrapText="1"/>
    </xf>
    <xf numFmtId="164" fontId="1" fillId="0" borderId="5" xfId="2" applyNumberFormat="1" applyFont="1" applyBorder="1" applyAlignment="1">
      <alignment horizontal="center" vertical="center" wrapText="1"/>
    </xf>
    <xf numFmtId="0" fontId="4" fillId="0" borderId="1" xfId="0" applyFont="1" applyBorder="1" applyAlignment="1">
      <alignment horizontal="center" vertical="center"/>
    </xf>
    <xf numFmtId="0" fontId="3" fillId="0" borderId="1" xfId="0" applyFont="1" applyBorder="1" applyAlignment="1">
      <alignment horizontal="center" vertical="center" wrapText="1"/>
    </xf>
    <xf numFmtId="0" fontId="11" fillId="2" borderId="1" xfId="0" applyFont="1" applyFill="1" applyBorder="1" applyAlignment="1">
      <alignment horizontal="center" vertical="center"/>
    </xf>
    <xf numFmtId="0" fontId="3" fillId="0" borderId="4" xfId="0" applyFont="1" applyBorder="1" applyAlignment="1">
      <alignment horizontal="left" vertical="center" wrapText="1"/>
    </xf>
    <xf numFmtId="0" fontId="3" fillId="0" borderId="6" xfId="0" applyFont="1" applyBorder="1" applyAlignment="1">
      <alignment horizontal="left" vertical="center" wrapText="1"/>
    </xf>
  </cellXfs>
  <cellStyles count="3">
    <cellStyle name="Comma" xfId="2" builtinId="3"/>
    <cellStyle name="Normal" xfId="0" builtinId="0"/>
    <cellStyle name="Normal 2 2" xfId="1" xr:uid="{751EC924-A590-4055-AC19-93F7C4689C1C}"/>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mohd.anwar/Desktop/DPR-TPWODL/Reliability%20Improvement%20%20sent%20to%20field%20ver%201%20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nant\Convergence\Level-1%20folders\01.%20Leadership\01.04%20Organisation%20Communication\01.04.01%20Communication%20Process\CorpComm_Level_III_Process2_Internl%20Commu%20Latest%20Revised_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NANT\convergence\Level-1%20folders\04.%20Sustainability\EPM%2004.02.01%20ARR%20Filing%20&amp;%20Approva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docs.live.net/Users/shubham1.kumar/Desktop/SOUTHCO%20Basic%20Informa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ex Requirement"/>
      <sheetName val="Summary"/>
      <sheetName val="S1"/>
      <sheetName val="LG2"/>
      <sheetName val="R1"/>
      <sheetName val="Guarding"/>
      <sheetName val="Instrument List"/>
      <sheetName val="132 KV SStn"/>
      <sheetName val="33 KV Line New"/>
      <sheetName val="Sheet6"/>
      <sheetName val="33 KV Line AUG"/>
      <sheetName val="11 KV Line New"/>
      <sheetName val="11 KV Line AUG"/>
      <sheetName val="LT New"/>
      <sheetName val="LT Aug"/>
      <sheetName val="DTR New"/>
      <sheetName val="DTR AUG"/>
      <sheetName val="DTR Add"/>
      <sheetName val="33-11KV SS Renovation"/>
      <sheetName val="Summery Div Scope"/>
      <sheetName val="Summery Circle Scope"/>
      <sheetName val="Summery Div Amt"/>
      <sheetName val="Summery Circle amt"/>
      <sheetName val="Rate"/>
      <sheetName val="Table"/>
      <sheetName val="Sheet1"/>
      <sheetName val="Cost Data"/>
    </sheetNames>
    <sheetDataSet>
      <sheetData sheetId="0"/>
      <sheetData sheetId="1">
        <row r="32">
          <cell r="D32">
            <v>13230</v>
          </cell>
        </row>
      </sheetData>
      <sheetData sheetId="2"/>
      <sheetData sheetId="3"/>
      <sheetData sheetId="4"/>
      <sheetData sheetId="5"/>
      <sheetData sheetId="6">
        <row r="28">
          <cell r="H28">
            <v>66934180</v>
          </cell>
        </row>
      </sheetData>
      <sheetData sheetId="7"/>
      <sheetData sheetId="8"/>
      <sheetData sheetId="9"/>
      <sheetData sheetId="10"/>
      <sheetData sheetId="11"/>
      <sheetData sheetId="12"/>
      <sheetData sheetId="13"/>
      <sheetData sheetId="14"/>
      <sheetData sheetId="15"/>
      <sheetData sheetId="16"/>
      <sheetData sheetId="17"/>
      <sheetData sheetId="18">
        <row r="87">
          <cell r="AK87">
            <v>2250000</v>
          </cell>
        </row>
      </sheetData>
      <sheetData sheetId="19"/>
      <sheetData sheetId="20"/>
      <sheetData sheetId="21"/>
      <sheetData sheetId="22"/>
      <sheetData sheetId="23">
        <row r="2">
          <cell r="AA2" t="str">
            <v>Earthing</v>
          </cell>
        </row>
      </sheetData>
      <sheetData sheetId="24">
        <row r="5">
          <cell r="B5" t="str">
            <v>N/W Growth</v>
          </cell>
          <cell r="C5" t="str">
            <v>Accident Prone Area</v>
          </cell>
          <cell r="E5">
            <v>55</v>
          </cell>
          <cell r="F5" t="str">
            <v>Conductor</v>
          </cell>
        </row>
        <row r="6">
          <cell r="B6" t="str">
            <v>Reliability</v>
          </cell>
          <cell r="C6" t="str">
            <v>Hospital Area</v>
          </cell>
          <cell r="E6">
            <v>100</v>
          </cell>
          <cell r="F6" t="str">
            <v>Cable</v>
          </cell>
        </row>
        <row r="7">
          <cell r="C7" t="str">
            <v>Govt. Establishment</v>
          </cell>
          <cell r="E7">
            <v>148</v>
          </cell>
        </row>
        <row r="8">
          <cell r="C8" t="str">
            <v xml:space="preserve">Comm. &amp; Ind. Area </v>
          </cell>
          <cell r="E8">
            <v>173</v>
          </cell>
        </row>
        <row r="9">
          <cell r="E9">
            <v>232</v>
          </cell>
        </row>
      </sheetData>
      <sheetData sheetId="25"/>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cess Format"/>
      <sheetName val="Process Summary Sheet"/>
      <sheetName val="list"/>
    </sheetNames>
    <sheetDataSet>
      <sheetData sheetId="0" refreshError="1"/>
      <sheetData sheetId="1" refreshError="1"/>
      <sheetData sheetId="2">
        <row r="1">
          <cell r="A1" t="str">
            <v>Select/Type</v>
          </cell>
        </row>
        <row r="2">
          <cell r="A2" t="str">
            <v>Daily</v>
          </cell>
        </row>
        <row r="3">
          <cell r="A3" t="str">
            <v>Weekly</v>
          </cell>
        </row>
        <row r="4">
          <cell r="A4" t="str">
            <v>Fortnightly</v>
          </cell>
        </row>
        <row r="5">
          <cell r="A5" t="str">
            <v>on breakdown / abnormal condition</v>
          </cell>
        </row>
        <row r="6">
          <cell r="A6" t="str">
            <v>after completion.</v>
          </cell>
        </row>
        <row r="7">
          <cell r="A7" t="str">
            <v>Monthly</v>
          </cell>
        </row>
        <row r="8">
          <cell r="A8" t="str">
            <v>Quarterly</v>
          </cell>
        </row>
        <row r="9">
          <cell r="A9" t="str">
            <v>Half Yearly</v>
          </cell>
        </row>
        <row r="10">
          <cell r="A10" t="str">
            <v>Yearly</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cess Format"/>
      <sheetName val="Process Summary Sheet "/>
      <sheetName val="FMEA Template"/>
      <sheetName val="Symbols"/>
      <sheetName val="list"/>
      <sheetName val="Data base"/>
    </sheetNames>
    <sheetDataSet>
      <sheetData sheetId="0" refreshError="1"/>
      <sheetData sheetId="1" refreshError="1"/>
      <sheetData sheetId="2" refreshError="1"/>
      <sheetData sheetId="3" refreshError="1"/>
      <sheetData sheetId="4">
        <row r="1">
          <cell r="A1" t="str">
            <v>Select/Type</v>
          </cell>
        </row>
        <row r="2">
          <cell r="A2" t="str">
            <v>Daily</v>
          </cell>
        </row>
        <row r="3">
          <cell r="A3" t="str">
            <v>Weekly</v>
          </cell>
        </row>
        <row r="4">
          <cell r="A4" t="str">
            <v>Fortnightly</v>
          </cell>
        </row>
        <row r="5">
          <cell r="A5" t="str">
            <v>on breakdown / abnormal condition</v>
          </cell>
        </row>
        <row r="6">
          <cell r="A6" t="str">
            <v>after completion.</v>
          </cell>
        </row>
        <row r="7">
          <cell r="A7" t="str">
            <v>Monthly</v>
          </cell>
        </row>
        <row r="8">
          <cell r="A8" t="str">
            <v>Quarterly</v>
          </cell>
        </row>
        <row r="9">
          <cell r="A9" t="str">
            <v>Half Yearly</v>
          </cell>
        </row>
        <row r="10">
          <cell r="A10" t="str">
            <v>Yearly</v>
          </cell>
        </row>
      </sheetData>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3)"/>
      <sheetName val="Sheet2 (2)"/>
      <sheetName val="SOUTHCO"/>
      <sheetName val="Sheet1"/>
      <sheetName val="Sheet2"/>
      <sheetName val="SOUTHCO2"/>
      <sheetName val="Sheet3"/>
    </sheetNames>
    <sheetDataSet>
      <sheetData sheetId="0">
        <row r="2">
          <cell r="A2" t="str">
            <v>SEC_CD</v>
          </cell>
          <cell r="B2" t="str">
            <v>SECTION</v>
          </cell>
          <cell r="C2" t="str">
            <v>DOMESTIC</v>
          </cell>
          <cell r="F2" t="str">
            <v>COMMERCIAL</v>
          </cell>
          <cell r="I2" t="str">
            <v>OTHERS</v>
          </cell>
          <cell r="L2" t="str">
            <v>TOTAL</v>
          </cell>
        </row>
        <row r="3">
          <cell r="C3" t="str">
            <v>1-PH</v>
          </cell>
          <cell r="D3" t="str">
            <v>3-PH</v>
          </cell>
          <cell r="E3" t="str">
            <v>TOTAL</v>
          </cell>
          <cell r="F3" t="str">
            <v>1-PH</v>
          </cell>
          <cell r="G3" t="str">
            <v>3-PH</v>
          </cell>
          <cell r="H3" t="str">
            <v>TOTAL</v>
          </cell>
          <cell r="I3" t="str">
            <v>1-PH</v>
          </cell>
          <cell r="J3" t="str">
            <v>3-PH</v>
          </cell>
          <cell r="K3" t="str">
            <v>TOTAL</v>
          </cell>
          <cell r="L3" t="str">
            <v>1-PH</v>
          </cell>
          <cell r="M3" t="str">
            <v>3-PH</v>
          </cell>
          <cell r="N3" t="str">
            <v>HT</v>
          </cell>
          <cell r="O3" t="str">
            <v>EHT</v>
          </cell>
          <cell r="P3" t="str">
            <v>TOTAL</v>
          </cell>
        </row>
        <row r="4">
          <cell r="A4">
            <v>211101</v>
          </cell>
          <cell r="B4" t="str">
            <v>CHATRAPUR-I</v>
          </cell>
          <cell r="C4">
            <v>14243</v>
          </cell>
          <cell r="D4">
            <v>14</v>
          </cell>
          <cell r="E4">
            <v>14257</v>
          </cell>
          <cell r="F4">
            <v>1004</v>
          </cell>
          <cell r="G4">
            <v>162</v>
          </cell>
          <cell r="H4">
            <v>1166</v>
          </cell>
          <cell r="I4">
            <v>79</v>
          </cell>
          <cell r="J4">
            <v>217</v>
          </cell>
          <cell r="K4">
            <v>296</v>
          </cell>
          <cell r="L4">
            <v>15326</v>
          </cell>
          <cell r="M4">
            <v>393</v>
          </cell>
          <cell r="P4">
            <v>15719</v>
          </cell>
        </row>
        <row r="5">
          <cell r="A5">
            <v>211102</v>
          </cell>
          <cell r="B5" t="str">
            <v>CHATRAPUR-II</v>
          </cell>
          <cell r="C5">
            <v>13765</v>
          </cell>
          <cell r="D5">
            <v>0</v>
          </cell>
          <cell r="E5">
            <v>13765</v>
          </cell>
          <cell r="F5">
            <v>222</v>
          </cell>
          <cell r="G5">
            <v>32</v>
          </cell>
          <cell r="H5">
            <v>254</v>
          </cell>
          <cell r="I5">
            <v>62</v>
          </cell>
          <cell r="J5">
            <v>421</v>
          </cell>
          <cell r="K5">
            <v>483</v>
          </cell>
          <cell r="L5">
            <v>14049</v>
          </cell>
          <cell r="M5">
            <v>453</v>
          </cell>
          <cell r="P5">
            <v>14502</v>
          </cell>
        </row>
        <row r="6">
          <cell r="A6">
            <v>11</v>
          </cell>
          <cell r="C6">
            <v>28008</v>
          </cell>
          <cell r="D6">
            <v>14</v>
          </cell>
          <cell r="E6">
            <v>28022</v>
          </cell>
          <cell r="F6">
            <v>1226</v>
          </cell>
          <cell r="G6">
            <v>194</v>
          </cell>
          <cell r="H6">
            <v>1420</v>
          </cell>
          <cell r="I6">
            <v>141</v>
          </cell>
          <cell r="J6">
            <v>638</v>
          </cell>
          <cell r="K6">
            <v>779</v>
          </cell>
          <cell r="L6">
            <v>29375</v>
          </cell>
          <cell r="M6">
            <v>846</v>
          </cell>
          <cell r="P6">
            <v>30221</v>
          </cell>
        </row>
        <row r="7">
          <cell r="A7">
            <v>211201</v>
          </cell>
          <cell r="B7" t="str">
            <v>RAMBHA</v>
          </cell>
          <cell r="C7">
            <v>7474</v>
          </cell>
          <cell r="D7">
            <v>0</v>
          </cell>
          <cell r="E7">
            <v>7474</v>
          </cell>
          <cell r="F7">
            <v>390</v>
          </cell>
          <cell r="G7">
            <v>51</v>
          </cell>
          <cell r="H7">
            <v>441</v>
          </cell>
          <cell r="I7">
            <v>51</v>
          </cell>
          <cell r="J7">
            <v>301</v>
          </cell>
          <cell r="K7">
            <v>352</v>
          </cell>
          <cell r="L7">
            <v>7915</v>
          </cell>
          <cell r="M7">
            <v>352</v>
          </cell>
          <cell r="P7">
            <v>8267</v>
          </cell>
        </row>
        <row r="8">
          <cell r="A8">
            <v>211202</v>
          </cell>
          <cell r="B8" t="str">
            <v>MALUD</v>
          </cell>
          <cell r="C8">
            <v>8577</v>
          </cell>
          <cell r="D8">
            <v>1</v>
          </cell>
          <cell r="E8">
            <v>8578</v>
          </cell>
          <cell r="F8">
            <v>209</v>
          </cell>
          <cell r="G8">
            <v>23</v>
          </cell>
          <cell r="H8">
            <v>232</v>
          </cell>
          <cell r="I8">
            <v>22</v>
          </cell>
          <cell r="J8">
            <v>58</v>
          </cell>
          <cell r="K8">
            <v>80</v>
          </cell>
          <cell r="L8">
            <v>8808</v>
          </cell>
          <cell r="M8">
            <v>82</v>
          </cell>
          <cell r="P8">
            <v>8890</v>
          </cell>
        </row>
        <row r="9">
          <cell r="A9">
            <v>211203</v>
          </cell>
          <cell r="B9" t="str">
            <v>GANJAM</v>
          </cell>
          <cell r="C9">
            <v>15907</v>
          </cell>
          <cell r="D9">
            <v>2</v>
          </cell>
          <cell r="E9">
            <v>15909</v>
          </cell>
          <cell r="F9">
            <v>418</v>
          </cell>
          <cell r="G9">
            <v>54</v>
          </cell>
          <cell r="H9">
            <v>472</v>
          </cell>
          <cell r="I9">
            <v>57</v>
          </cell>
          <cell r="J9">
            <v>401</v>
          </cell>
          <cell r="K9">
            <v>458</v>
          </cell>
          <cell r="L9">
            <v>16382</v>
          </cell>
          <cell r="M9">
            <v>457</v>
          </cell>
          <cell r="P9">
            <v>16839</v>
          </cell>
        </row>
        <row r="10">
          <cell r="A10">
            <v>12</v>
          </cell>
          <cell r="C10">
            <v>31958</v>
          </cell>
          <cell r="D10">
            <v>3</v>
          </cell>
          <cell r="E10">
            <v>31961</v>
          </cell>
          <cell r="F10">
            <v>1017</v>
          </cell>
          <cell r="G10">
            <v>128</v>
          </cell>
          <cell r="H10">
            <v>1145</v>
          </cell>
          <cell r="I10">
            <v>130</v>
          </cell>
          <cell r="J10">
            <v>760</v>
          </cell>
          <cell r="K10">
            <v>890</v>
          </cell>
          <cell r="L10">
            <v>33105</v>
          </cell>
          <cell r="M10">
            <v>891</v>
          </cell>
          <cell r="P10">
            <v>33996</v>
          </cell>
        </row>
        <row r="11">
          <cell r="A11">
            <v>211301</v>
          </cell>
          <cell r="B11" t="str">
            <v>KHALLIKOTE</v>
          </cell>
          <cell r="C11">
            <v>13520</v>
          </cell>
          <cell r="D11">
            <v>0</v>
          </cell>
          <cell r="E11">
            <v>13520</v>
          </cell>
          <cell r="F11">
            <v>322</v>
          </cell>
          <cell r="G11">
            <v>42</v>
          </cell>
          <cell r="H11">
            <v>364</v>
          </cell>
          <cell r="I11">
            <v>57</v>
          </cell>
          <cell r="J11">
            <v>159</v>
          </cell>
          <cell r="K11">
            <v>216</v>
          </cell>
          <cell r="L11">
            <v>13899</v>
          </cell>
          <cell r="M11">
            <v>201</v>
          </cell>
          <cell r="P11">
            <v>14100</v>
          </cell>
        </row>
        <row r="12">
          <cell r="A12">
            <v>211303</v>
          </cell>
          <cell r="B12" t="str">
            <v>KESHPUR</v>
          </cell>
          <cell r="C12">
            <v>11724</v>
          </cell>
          <cell r="D12">
            <v>2</v>
          </cell>
          <cell r="E12">
            <v>11726</v>
          </cell>
          <cell r="F12">
            <v>339</v>
          </cell>
          <cell r="G12">
            <v>43</v>
          </cell>
          <cell r="H12">
            <v>382</v>
          </cell>
          <cell r="I12">
            <v>39</v>
          </cell>
          <cell r="J12">
            <v>82</v>
          </cell>
          <cell r="K12">
            <v>121</v>
          </cell>
          <cell r="L12">
            <v>12102</v>
          </cell>
          <cell r="M12">
            <v>127</v>
          </cell>
          <cell r="P12">
            <v>12229</v>
          </cell>
        </row>
        <row r="13">
          <cell r="A13">
            <v>13</v>
          </cell>
          <cell r="C13">
            <v>25244</v>
          </cell>
          <cell r="D13">
            <v>2</v>
          </cell>
          <cell r="E13">
            <v>25246</v>
          </cell>
          <cell r="F13">
            <v>661</v>
          </cell>
          <cell r="G13">
            <v>85</v>
          </cell>
          <cell r="H13">
            <v>746</v>
          </cell>
          <cell r="I13">
            <v>96</v>
          </cell>
          <cell r="J13">
            <v>241</v>
          </cell>
          <cell r="K13">
            <v>337</v>
          </cell>
          <cell r="L13">
            <v>26001</v>
          </cell>
          <cell r="M13">
            <v>328</v>
          </cell>
          <cell r="P13">
            <v>26329</v>
          </cell>
        </row>
        <row r="14">
          <cell r="A14">
            <v>14</v>
          </cell>
          <cell r="C14">
            <v>85210</v>
          </cell>
          <cell r="D14">
            <v>19</v>
          </cell>
          <cell r="E14">
            <v>85229</v>
          </cell>
          <cell r="F14">
            <v>2904</v>
          </cell>
          <cell r="G14">
            <v>407</v>
          </cell>
          <cell r="H14">
            <v>3311</v>
          </cell>
          <cell r="I14">
            <v>367</v>
          </cell>
          <cell r="J14">
            <v>1639</v>
          </cell>
          <cell r="K14">
            <v>2006</v>
          </cell>
          <cell r="L14">
            <v>88481</v>
          </cell>
          <cell r="M14">
            <v>2065</v>
          </cell>
          <cell r="N14">
            <v>17</v>
          </cell>
          <cell r="O14">
            <v>3</v>
          </cell>
          <cell r="P14">
            <v>90566</v>
          </cell>
        </row>
        <row r="15">
          <cell r="A15">
            <v>214101</v>
          </cell>
          <cell r="B15" t="str">
            <v>P S PUR</v>
          </cell>
          <cell r="C15">
            <v>21182</v>
          </cell>
          <cell r="D15">
            <v>0</v>
          </cell>
          <cell r="E15">
            <v>21182</v>
          </cell>
          <cell r="F15">
            <v>780</v>
          </cell>
          <cell r="G15">
            <v>50</v>
          </cell>
          <cell r="H15">
            <v>830</v>
          </cell>
          <cell r="I15">
            <v>113</v>
          </cell>
          <cell r="J15">
            <v>486</v>
          </cell>
          <cell r="K15">
            <v>599</v>
          </cell>
          <cell r="L15">
            <v>22075</v>
          </cell>
          <cell r="M15">
            <v>536</v>
          </cell>
          <cell r="P15">
            <v>22611</v>
          </cell>
        </row>
        <row r="16">
          <cell r="A16">
            <v>214102</v>
          </cell>
          <cell r="B16" t="str">
            <v>TARATARINI</v>
          </cell>
          <cell r="C16">
            <v>10367</v>
          </cell>
          <cell r="D16">
            <v>1</v>
          </cell>
          <cell r="E16">
            <v>10368</v>
          </cell>
          <cell r="F16">
            <v>403</v>
          </cell>
          <cell r="G16">
            <v>33</v>
          </cell>
          <cell r="H16">
            <v>436</v>
          </cell>
          <cell r="I16">
            <v>62</v>
          </cell>
          <cell r="J16">
            <v>380</v>
          </cell>
          <cell r="K16">
            <v>442</v>
          </cell>
          <cell r="L16">
            <v>10832</v>
          </cell>
          <cell r="M16">
            <v>414</v>
          </cell>
          <cell r="P16">
            <v>11246</v>
          </cell>
        </row>
        <row r="17">
          <cell r="A17">
            <v>15</v>
          </cell>
          <cell r="C17">
            <v>31549</v>
          </cell>
          <cell r="D17">
            <v>1</v>
          </cell>
          <cell r="E17">
            <v>31550</v>
          </cell>
          <cell r="F17">
            <v>1183</v>
          </cell>
          <cell r="G17">
            <v>83</v>
          </cell>
          <cell r="H17">
            <v>1266</v>
          </cell>
          <cell r="I17">
            <v>175</v>
          </cell>
          <cell r="J17">
            <v>866</v>
          </cell>
          <cell r="K17">
            <v>1041</v>
          </cell>
          <cell r="L17">
            <v>32907</v>
          </cell>
          <cell r="M17">
            <v>950</v>
          </cell>
          <cell r="P17">
            <v>33857</v>
          </cell>
        </row>
        <row r="18">
          <cell r="A18">
            <v>214201</v>
          </cell>
          <cell r="B18" t="str">
            <v>POLOSARA</v>
          </cell>
          <cell r="C18">
            <v>12347</v>
          </cell>
          <cell r="D18">
            <v>0</v>
          </cell>
          <cell r="E18">
            <v>12347</v>
          </cell>
          <cell r="F18">
            <v>490</v>
          </cell>
          <cell r="G18">
            <v>34</v>
          </cell>
          <cell r="H18">
            <v>524</v>
          </cell>
          <cell r="I18">
            <v>30</v>
          </cell>
          <cell r="J18">
            <v>165</v>
          </cell>
          <cell r="K18">
            <v>195</v>
          </cell>
          <cell r="L18">
            <v>12867</v>
          </cell>
          <cell r="M18">
            <v>199</v>
          </cell>
          <cell r="P18">
            <v>13066</v>
          </cell>
        </row>
        <row r="19">
          <cell r="A19">
            <v>214202</v>
          </cell>
          <cell r="B19" t="str">
            <v>CHIRIKIPADA</v>
          </cell>
          <cell r="C19">
            <v>15549</v>
          </cell>
          <cell r="D19">
            <v>0</v>
          </cell>
          <cell r="E19">
            <v>15549</v>
          </cell>
          <cell r="F19">
            <v>108</v>
          </cell>
          <cell r="G19">
            <v>28</v>
          </cell>
          <cell r="H19">
            <v>136</v>
          </cell>
          <cell r="I19">
            <v>23</v>
          </cell>
          <cell r="J19">
            <v>243</v>
          </cell>
          <cell r="K19">
            <v>266</v>
          </cell>
          <cell r="L19">
            <v>15680</v>
          </cell>
          <cell r="M19">
            <v>271</v>
          </cell>
          <cell r="P19">
            <v>15951</v>
          </cell>
        </row>
        <row r="20">
          <cell r="A20">
            <v>17</v>
          </cell>
          <cell r="C20">
            <v>27896</v>
          </cell>
          <cell r="D20">
            <v>0</v>
          </cell>
          <cell r="E20">
            <v>27896</v>
          </cell>
          <cell r="F20">
            <v>598</v>
          </cell>
          <cell r="G20">
            <v>62</v>
          </cell>
          <cell r="H20">
            <v>660</v>
          </cell>
          <cell r="I20">
            <v>53</v>
          </cell>
          <cell r="J20">
            <v>408</v>
          </cell>
          <cell r="K20">
            <v>461</v>
          </cell>
          <cell r="L20">
            <v>28547</v>
          </cell>
          <cell r="M20">
            <v>470</v>
          </cell>
          <cell r="P20">
            <v>29017</v>
          </cell>
        </row>
        <row r="21">
          <cell r="A21">
            <v>214301</v>
          </cell>
          <cell r="B21" t="str">
            <v>KODALA</v>
          </cell>
          <cell r="C21">
            <v>10485</v>
          </cell>
          <cell r="D21">
            <v>0</v>
          </cell>
          <cell r="E21">
            <v>10485</v>
          </cell>
          <cell r="F21">
            <v>283</v>
          </cell>
          <cell r="G21">
            <v>30</v>
          </cell>
          <cell r="H21">
            <v>313</v>
          </cell>
          <cell r="I21">
            <v>44</v>
          </cell>
          <cell r="J21">
            <v>153</v>
          </cell>
          <cell r="K21">
            <v>197</v>
          </cell>
          <cell r="L21">
            <v>10812</v>
          </cell>
          <cell r="M21">
            <v>183</v>
          </cell>
          <cell r="P21">
            <v>10995</v>
          </cell>
        </row>
        <row r="22">
          <cell r="A22">
            <v>214302</v>
          </cell>
          <cell r="B22" t="str">
            <v>BEGUNIAPADA</v>
          </cell>
          <cell r="C22">
            <v>15826</v>
          </cell>
          <cell r="D22">
            <v>0</v>
          </cell>
          <cell r="E22">
            <v>15826</v>
          </cell>
          <cell r="F22">
            <v>413</v>
          </cell>
          <cell r="G22">
            <v>37</v>
          </cell>
          <cell r="H22">
            <v>450</v>
          </cell>
          <cell r="I22">
            <v>56</v>
          </cell>
          <cell r="J22">
            <v>167</v>
          </cell>
          <cell r="K22">
            <v>223</v>
          </cell>
          <cell r="L22">
            <v>16295</v>
          </cell>
          <cell r="M22">
            <v>204</v>
          </cell>
          <cell r="P22">
            <v>16499</v>
          </cell>
        </row>
        <row r="23">
          <cell r="A23">
            <v>16</v>
          </cell>
          <cell r="C23">
            <v>26311</v>
          </cell>
          <cell r="D23">
            <v>0</v>
          </cell>
          <cell r="E23">
            <v>26311</v>
          </cell>
          <cell r="F23">
            <v>696</v>
          </cell>
          <cell r="G23">
            <v>67</v>
          </cell>
          <cell r="H23">
            <v>763</v>
          </cell>
          <cell r="I23">
            <v>100</v>
          </cell>
          <cell r="J23">
            <v>320</v>
          </cell>
          <cell r="K23">
            <v>420</v>
          </cell>
          <cell r="L23">
            <v>27107</v>
          </cell>
          <cell r="M23">
            <v>387</v>
          </cell>
          <cell r="P23">
            <v>27494</v>
          </cell>
        </row>
        <row r="24">
          <cell r="A24">
            <v>18</v>
          </cell>
          <cell r="C24">
            <v>85756</v>
          </cell>
          <cell r="D24">
            <v>1</v>
          </cell>
          <cell r="E24">
            <v>85757</v>
          </cell>
          <cell r="F24">
            <v>2477</v>
          </cell>
          <cell r="G24">
            <v>212</v>
          </cell>
          <cell r="H24">
            <v>2689</v>
          </cell>
          <cell r="I24">
            <v>328</v>
          </cell>
          <cell r="J24">
            <v>1594</v>
          </cell>
          <cell r="K24">
            <v>1922</v>
          </cell>
          <cell r="L24">
            <v>88561</v>
          </cell>
          <cell r="M24">
            <v>1807</v>
          </cell>
          <cell r="N24">
            <v>2</v>
          </cell>
          <cell r="P24">
            <v>90370</v>
          </cell>
        </row>
        <row r="25">
          <cell r="A25">
            <v>215101</v>
          </cell>
          <cell r="B25" t="str">
            <v>HINJILICUT</v>
          </cell>
          <cell r="C25">
            <v>11003</v>
          </cell>
          <cell r="D25">
            <v>0</v>
          </cell>
          <cell r="E25">
            <v>11003</v>
          </cell>
          <cell r="F25">
            <v>611</v>
          </cell>
          <cell r="G25">
            <v>65</v>
          </cell>
          <cell r="H25">
            <v>676</v>
          </cell>
          <cell r="I25">
            <v>60</v>
          </cell>
          <cell r="J25">
            <v>277</v>
          </cell>
          <cell r="K25">
            <v>337</v>
          </cell>
          <cell r="L25">
            <v>11674</v>
          </cell>
          <cell r="M25">
            <v>342</v>
          </cell>
          <cell r="P25">
            <v>12016</v>
          </cell>
        </row>
        <row r="26">
          <cell r="A26">
            <v>215102</v>
          </cell>
          <cell r="B26" t="str">
            <v>KANCHURU</v>
          </cell>
          <cell r="C26">
            <v>14679</v>
          </cell>
          <cell r="D26">
            <v>0</v>
          </cell>
          <cell r="E26">
            <v>14679</v>
          </cell>
          <cell r="F26">
            <v>491</v>
          </cell>
          <cell r="G26">
            <v>59</v>
          </cell>
          <cell r="H26">
            <v>550</v>
          </cell>
          <cell r="I26">
            <v>105</v>
          </cell>
          <cell r="J26">
            <v>224</v>
          </cell>
          <cell r="K26">
            <v>329</v>
          </cell>
          <cell r="L26">
            <v>15275</v>
          </cell>
          <cell r="M26">
            <v>283</v>
          </cell>
          <cell r="P26">
            <v>15558</v>
          </cell>
        </row>
        <row r="27">
          <cell r="A27">
            <v>215103</v>
          </cell>
          <cell r="B27" t="str">
            <v>PITALA</v>
          </cell>
          <cell r="C27">
            <v>6059</v>
          </cell>
          <cell r="D27">
            <v>0</v>
          </cell>
          <cell r="E27">
            <v>6059</v>
          </cell>
          <cell r="F27">
            <v>135</v>
          </cell>
          <cell r="G27">
            <v>20</v>
          </cell>
          <cell r="H27">
            <v>155</v>
          </cell>
          <cell r="I27">
            <v>33</v>
          </cell>
          <cell r="J27">
            <v>184</v>
          </cell>
          <cell r="K27">
            <v>217</v>
          </cell>
          <cell r="L27">
            <v>6227</v>
          </cell>
          <cell r="M27">
            <v>204</v>
          </cell>
          <cell r="P27">
            <v>6431</v>
          </cell>
        </row>
        <row r="28">
          <cell r="A28">
            <v>19</v>
          </cell>
          <cell r="C28">
            <v>31741</v>
          </cell>
          <cell r="D28">
            <v>0</v>
          </cell>
          <cell r="E28">
            <v>31741</v>
          </cell>
          <cell r="F28">
            <v>1237</v>
          </cell>
          <cell r="G28">
            <v>144</v>
          </cell>
          <cell r="H28">
            <v>1381</v>
          </cell>
          <cell r="I28">
            <v>198</v>
          </cell>
          <cell r="J28">
            <v>685</v>
          </cell>
          <cell r="K28">
            <v>883</v>
          </cell>
          <cell r="L28">
            <v>33176</v>
          </cell>
          <cell r="M28">
            <v>829</v>
          </cell>
          <cell r="P28">
            <v>34005</v>
          </cell>
        </row>
        <row r="29">
          <cell r="A29">
            <v>215201</v>
          </cell>
          <cell r="B29" t="str">
            <v>SHERAGADA</v>
          </cell>
          <cell r="C29">
            <v>15633</v>
          </cell>
          <cell r="D29">
            <v>0</v>
          </cell>
          <cell r="E29">
            <v>15633</v>
          </cell>
          <cell r="F29">
            <v>378</v>
          </cell>
          <cell r="G29">
            <v>41</v>
          </cell>
          <cell r="H29">
            <v>419</v>
          </cell>
          <cell r="I29">
            <v>87</v>
          </cell>
          <cell r="J29">
            <v>203</v>
          </cell>
          <cell r="K29">
            <v>290</v>
          </cell>
          <cell r="L29">
            <v>16098</v>
          </cell>
          <cell r="M29">
            <v>244</v>
          </cell>
          <cell r="P29">
            <v>16342</v>
          </cell>
        </row>
        <row r="30">
          <cell r="A30">
            <v>215202</v>
          </cell>
          <cell r="B30" t="str">
            <v>PATTAPUR</v>
          </cell>
          <cell r="C30">
            <v>13962</v>
          </cell>
          <cell r="D30">
            <v>0</v>
          </cell>
          <cell r="E30">
            <v>13962</v>
          </cell>
          <cell r="F30">
            <v>262</v>
          </cell>
          <cell r="G30">
            <v>32</v>
          </cell>
          <cell r="H30">
            <v>294</v>
          </cell>
          <cell r="I30">
            <v>46</v>
          </cell>
          <cell r="J30">
            <v>272</v>
          </cell>
          <cell r="K30">
            <v>318</v>
          </cell>
          <cell r="L30">
            <v>14270</v>
          </cell>
          <cell r="M30">
            <v>304</v>
          </cell>
          <cell r="P30">
            <v>14574</v>
          </cell>
        </row>
        <row r="31">
          <cell r="A31">
            <v>215203</v>
          </cell>
          <cell r="B31" t="str">
            <v>KONKARADA</v>
          </cell>
          <cell r="C31">
            <v>7622</v>
          </cell>
          <cell r="D31">
            <v>0</v>
          </cell>
          <cell r="E31">
            <v>7622</v>
          </cell>
          <cell r="F31">
            <v>101</v>
          </cell>
          <cell r="G31">
            <v>23</v>
          </cell>
          <cell r="H31">
            <v>124</v>
          </cell>
          <cell r="I31">
            <v>37</v>
          </cell>
          <cell r="J31">
            <v>266</v>
          </cell>
          <cell r="K31">
            <v>303</v>
          </cell>
          <cell r="L31">
            <v>7760</v>
          </cell>
          <cell r="M31">
            <v>289</v>
          </cell>
          <cell r="P31">
            <v>8049</v>
          </cell>
        </row>
        <row r="32">
          <cell r="A32">
            <v>20</v>
          </cell>
          <cell r="C32">
            <v>37217</v>
          </cell>
          <cell r="D32">
            <v>0</v>
          </cell>
          <cell r="E32">
            <v>37217</v>
          </cell>
          <cell r="F32">
            <v>741</v>
          </cell>
          <cell r="G32">
            <v>96</v>
          </cell>
          <cell r="H32">
            <v>837</v>
          </cell>
          <cell r="I32">
            <v>170</v>
          </cell>
          <cell r="J32">
            <v>741</v>
          </cell>
          <cell r="K32">
            <v>911</v>
          </cell>
          <cell r="L32">
            <v>38128</v>
          </cell>
          <cell r="M32">
            <v>837</v>
          </cell>
          <cell r="P32">
            <v>38965</v>
          </cell>
        </row>
        <row r="33">
          <cell r="A33">
            <v>21</v>
          </cell>
          <cell r="C33">
            <v>68958</v>
          </cell>
          <cell r="D33">
            <v>0</v>
          </cell>
          <cell r="E33">
            <v>68958</v>
          </cell>
          <cell r="F33">
            <v>1978</v>
          </cell>
          <cell r="G33">
            <v>240</v>
          </cell>
          <cell r="H33">
            <v>2218</v>
          </cell>
          <cell r="I33">
            <v>368</v>
          </cell>
          <cell r="J33">
            <v>1426</v>
          </cell>
          <cell r="K33">
            <v>1794</v>
          </cell>
          <cell r="L33">
            <v>71304</v>
          </cell>
          <cell r="M33">
            <v>1666</v>
          </cell>
          <cell r="N33">
            <v>9</v>
          </cell>
          <cell r="P33">
            <v>72979</v>
          </cell>
        </row>
        <row r="34">
          <cell r="A34">
            <v>341101</v>
          </cell>
          <cell r="B34" t="str">
            <v>MEDICAL</v>
          </cell>
          <cell r="C34">
            <v>9149</v>
          </cell>
          <cell r="D34">
            <v>50</v>
          </cell>
          <cell r="E34">
            <v>9199</v>
          </cell>
          <cell r="F34">
            <v>1175</v>
          </cell>
          <cell r="G34">
            <v>146</v>
          </cell>
          <cell r="H34">
            <v>1321</v>
          </cell>
          <cell r="I34">
            <v>40</v>
          </cell>
          <cell r="J34">
            <v>69</v>
          </cell>
          <cell r="K34">
            <v>109</v>
          </cell>
          <cell r="L34">
            <v>10364</v>
          </cell>
          <cell r="M34">
            <v>265</v>
          </cell>
          <cell r="P34">
            <v>10629</v>
          </cell>
        </row>
        <row r="35">
          <cell r="A35">
            <v>341104</v>
          </cell>
          <cell r="B35" t="str">
            <v>AMBAPUA</v>
          </cell>
          <cell r="C35">
            <v>7716</v>
          </cell>
          <cell r="D35">
            <v>19</v>
          </cell>
          <cell r="E35">
            <v>7735</v>
          </cell>
          <cell r="F35">
            <v>658</v>
          </cell>
          <cell r="G35">
            <v>135</v>
          </cell>
          <cell r="H35">
            <v>793</v>
          </cell>
          <cell r="I35">
            <v>55</v>
          </cell>
          <cell r="J35">
            <v>32</v>
          </cell>
          <cell r="K35">
            <v>87</v>
          </cell>
          <cell r="L35">
            <v>8429</v>
          </cell>
          <cell r="M35">
            <v>186</v>
          </cell>
          <cell r="P35">
            <v>8615</v>
          </cell>
        </row>
        <row r="36">
          <cell r="A36">
            <v>1</v>
          </cell>
          <cell r="C36">
            <v>16865</v>
          </cell>
          <cell r="D36">
            <v>69</v>
          </cell>
          <cell r="E36">
            <v>16934</v>
          </cell>
          <cell r="F36">
            <v>1833</v>
          </cell>
          <cell r="G36">
            <v>281</v>
          </cell>
          <cell r="H36">
            <v>2114</v>
          </cell>
          <cell r="I36">
            <v>95</v>
          </cell>
          <cell r="J36">
            <v>101</v>
          </cell>
          <cell r="K36">
            <v>196</v>
          </cell>
          <cell r="L36">
            <v>18793</v>
          </cell>
          <cell r="M36">
            <v>451</v>
          </cell>
          <cell r="P36">
            <v>19244</v>
          </cell>
        </row>
        <row r="37">
          <cell r="A37">
            <v>341201</v>
          </cell>
          <cell r="B37" t="str">
            <v>GOPALPUR</v>
          </cell>
          <cell r="C37">
            <v>6900</v>
          </cell>
          <cell r="D37">
            <v>14</v>
          </cell>
          <cell r="E37">
            <v>6914</v>
          </cell>
          <cell r="F37">
            <v>309</v>
          </cell>
          <cell r="G37">
            <v>69</v>
          </cell>
          <cell r="H37">
            <v>378</v>
          </cell>
          <cell r="I37">
            <v>32</v>
          </cell>
          <cell r="J37">
            <v>80</v>
          </cell>
          <cell r="K37">
            <v>112</v>
          </cell>
          <cell r="L37">
            <v>7241</v>
          </cell>
          <cell r="M37">
            <v>163</v>
          </cell>
          <cell r="P37">
            <v>7404</v>
          </cell>
        </row>
        <row r="38">
          <cell r="A38">
            <v>341202</v>
          </cell>
          <cell r="B38" t="str">
            <v>UNIVERSITY</v>
          </cell>
          <cell r="C38">
            <v>8834</v>
          </cell>
          <cell r="D38">
            <v>4</v>
          </cell>
          <cell r="E38">
            <v>8838</v>
          </cell>
          <cell r="F38">
            <v>340</v>
          </cell>
          <cell r="G38">
            <v>51</v>
          </cell>
          <cell r="H38">
            <v>391</v>
          </cell>
          <cell r="I38">
            <v>49</v>
          </cell>
          <cell r="J38">
            <v>71</v>
          </cell>
          <cell r="K38">
            <v>120</v>
          </cell>
          <cell r="L38">
            <v>9223</v>
          </cell>
          <cell r="M38">
            <v>126</v>
          </cell>
          <cell r="P38">
            <v>9349</v>
          </cell>
        </row>
        <row r="39">
          <cell r="A39">
            <v>341203</v>
          </cell>
          <cell r="B39" t="str">
            <v>HEAD QUARTER</v>
          </cell>
          <cell r="C39">
            <v>7892</v>
          </cell>
          <cell r="D39">
            <v>6</v>
          </cell>
          <cell r="E39">
            <v>7898</v>
          </cell>
          <cell r="F39">
            <v>332</v>
          </cell>
          <cell r="G39">
            <v>53</v>
          </cell>
          <cell r="H39">
            <v>385</v>
          </cell>
          <cell r="I39">
            <v>67</v>
          </cell>
          <cell r="J39">
            <v>111</v>
          </cell>
          <cell r="K39">
            <v>178</v>
          </cell>
          <cell r="L39">
            <v>8291</v>
          </cell>
          <cell r="M39">
            <v>170</v>
          </cell>
          <cell r="P39">
            <v>8461</v>
          </cell>
        </row>
        <row r="40">
          <cell r="A40">
            <v>2</v>
          </cell>
          <cell r="C40">
            <v>23626</v>
          </cell>
          <cell r="D40">
            <v>24</v>
          </cell>
          <cell r="E40">
            <v>23650</v>
          </cell>
          <cell r="F40">
            <v>981</v>
          </cell>
          <cell r="G40">
            <v>173</v>
          </cell>
          <cell r="H40">
            <v>1154</v>
          </cell>
          <cell r="I40">
            <v>148</v>
          </cell>
          <cell r="J40">
            <v>262</v>
          </cell>
          <cell r="K40">
            <v>410</v>
          </cell>
          <cell r="L40">
            <v>24755</v>
          </cell>
          <cell r="M40">
            <v>459</v>
          </cell>
          <cell r="P40">
            <v>25214</v>
          </cell>
        </row>
        <row r="41">
          <cell r="A41">
            <v>341401</v>
          </cell>
          <cell r="B41" t="str">
            <v>CITY HOSPITAL</v>
          </cell>
          <cell r="C41">
            <v>8392</v>
          </cell>
          <cell r="D41">
            <v>45</v>
          </cell>
          <cell r="E41">
            <v>8437</v>
          </cell>
          <cell r="F41">
            <v>1728</v>
          </cell>
          <cell r="G41">
            <v>243</v>
          </cell>
          <cell r="H41">
            <v>1971</v>
          </cell>
          <cell r="I41">
            <v>63</v>
          </cell>
          <cell r="J41">
            <v>53</v>
          </cell>
          <cell r="K41">
            <v>116</v>
          </cell>
          <cell r="L41">
            <v>10183</v>
          </cell>
          <cell r="M41">
            <v>341</v>
          </cell>
          <cell r="P41">
            <v>10524</v>
          </cell>
        </row>
        <row r="42">
          <cell r="A42">
            <v>341402</v>
          </cell>
          <cell r="B42" t="str">
            <v>LANJIPALLY</v>
          </cell>
          <cell r="C42">
            <v>11453</v>
          </cell>
          <cell r="D42">
            <v>14</v>
          </cell>
          <cell r="E42">
            <v>11467</v>
          </cell>
          <cell r="F42">
            <v>625</v>
          </cell>
          <cell r="G42">
            <v>101</v>
          </cell>
          <cell r="H42">
            <v>726</v>
          </cell>
          <cell r="I42">
            <v>33</v>
          </cell>
          <cell r="J42">
            <v>65</v>
          </cell>
          <cell r="K42">
            <v>98</v>
          </cell>
          <cell r="L42">
            <v>12111</v>
          </cell>
          <cell r="M42">
            <v>180</v>
          </cell>
          <cell r="P42">
            <v>12291</v>
          </cell>
        </row>
        <row r="43">
          <cell r="A43">
            <v>3</v>
          </cell>
          <cell r="C43">
            <v>19845</v>
          </cell>
          <cell r="D43">
            <v>59</v>
          </cell>
          <cell r="E43">
            <v>19904</v>
          </cell>
          <cell r="F43">
            <v>2353</v>
          </cell>
          <cell r="G43">
            <v>344</v>
          </cell>
          <cell r="H43">
            <v>2697</v>
          </cell>
          <cell r="I43">
            <v>96</v>
          </cell>
          <cell r="J43">
            <v>118</v>
          </cell>
          <cell r="K43">
            <v>214</v>
          </cell>
          <cell r="L43">
            <v>22294</v>
          </cell>
          <cell r="M43">
            <v>521</v>
          </cell>
          <cell r="P43">
            <v>22815</v>
          </cell>
        </row>
        <row r="44">
          <cell r="A44">
            <v>4</v>
          </cell>
          <cell r="C44">
            <v>60336</v>
          </cell>
          <cell r="D44">
            <v>152</v>
          </cell>
          <cell r="E44">
            <v>60488</v>
          </cell>
          <cell r="F44">
            <v>5167</v>
          </cell>
          <cell r="G44">
            <v>798</v>
          </cell>
          <cell r="H44">
            <v>5965</v>
          </cell>
          <cell r="I44">
            <v>339</v>
          </cell>
          <cell r="J44">
            <v>481</v>
          </cell>
          <cell r="K44">
            <v>820</v>
          </cell>
          <cell r="L44">
            <v>65842</v>
          </cell>
          <cell r="M44">
            <v>1431</v>
          </cell>
          <cell r="N44">
            <v>64</v>
          </cell>
          <cell r="O44">
            <v>1</v>
          </cell>
          <cell r="P44">
            <v>67338</v>
          </cell>
        </row>
        <row r="45">
          <cell r="A45">
            <v>342101</v>
          </cell>
          <cell r="B45" t="str">
            <v>E.S.O.NO.1</v>
          </cell>
          <cell r="C45">
            <v>8776</v>
          </cell>
          <cell r="D45">
            <v>17</v>
          </cell>
          <cell r="E45">
            <v>8793</v>
          </cell>
          <cell r="F45">
            <v>1492</v>
          </cell>
          <cell r="G45">
            <v>77</v>
          </cell>
          <cell r="H45">
            <v>1569</v>
          </cell>
          <cell r="I45">
            <v>42</v>
          </cell>
          <cell r="J45">
            <v>93</v>
          </cell>
          <cell r="K45">
            <v>135</v>
          </cell>
          <cell r="L45">
            <v>10310</v>
          </cell>
          <cell r="M45">
            <v>187</v>
          </cell>
          <cell r="P45">
            <v>10497</v>
          </cell>
        </row>
        <row r="46">
          <cell r="A46">
            <v>342102</v>
          </cell>
          <cell r="B46" t="str">
            <v>E.S.O.NO.2</v>
          </cell>
          <cell r="C46">
            <v>11080</v>
          </cell>
          <cell r="D46">
            <v>33</v>
          </cell>
          <cell r="E46">
            <v>11113</v>
          </cell>
          <cell r="F46">
            <v>1602</v>
          </cell>
          <cell r="G46">
            <v>82</v>
          </cell>
          <cell r="H46">
            <v>1684</v>
          </cell>
          <cell r="I46">
            <v>58</v>
          </cell>
          <cell r="J46">
            <v>90</v>
          </cell>
          <cell r="K46">
            <v>148</v>
          </cell>
          <cell r="L46">
            <v>12740</v>
          </cell>
          <cell r="M46">
            <v>205</v>
          </cell>
          <cell r="P46">
            <v>12945</v>
          </cell>
        </row>
        <row r="47">
          <cell r="A47">
            <v>342103</v>
          </cell>
          <cell r="B47" t="str">
            <v>E.S.O.NO.3</v>
          </cell>
          <cell r="C47">
            <v>9648</v>
          </cell>
          <cell r="D47">
            <v>24</v>
          </cell>
          <cell r="E47">
            <v>9672</v>
          </cell>
          <cell r="F47">
            <v>2219</v>
          </cell>
          <cell r="G47">
            <v>175</v>
          </cell>
          <cell r="H47">
            <v>2394</v>
          </cell>
          <cell r="I47">
            <v>47</v>
          </cell>
          <cell r="J47">
            <v>36</v>
          </cell>
          <cell r="K47">
            <v>83</v>
          </cell>
          <cell r="L47">
            <v>11914</v>
          </cell>
          <cell r="M47">
            <v>235</v>
          </cell>
          <cell r="P47">
            <v>12149</v>
          </cell>
        </row>
        <row r="48">
          <cell r="A48">
            <v>5</v>
          </cell>
          <cell r="C48">
            <v>29504</v>
          </cell>
          <cell r="D48">
            <v>74</v>
          </cell>
          <cell r="E48">
            <v>29578</v>
          </cell>
          <cell r="F48">
            <v>5313</v>
          </cell>
          <cell r="G48">
            <v>334</v>
          </cell>
          <cell r="H48">
            <v>5647</v>
          </cell>
          <cell r="I48">
            <v>147</v>
          </cell>
          <cell r="J48">
            <v>219</v>
          </cell>
          <cell r="K48">
            <v>366</v>
          </cell>
          <cell r="L48">
            <v>34964</v>
          </cell>
          <cell r="M48">
            <v>627</v>
          </cell>
          <cell r="P48">
            <v>35591</v>
          </cell>
        </row>
        <row r="49">
          <cell r="A49">
            <v>342201</v>
          </cell>
          <cell r="B49" t="str">
            <v>G.NUAGAM-2</v>
          </cell>
          <cell r="C49">
            <v>8105</v>
          </cell>
          <cell r="D49">
            <v>18</v>
          </cell>
          <cell r="E49">
            <v>8123</v>
          </cell>
          <cell r="F49">
            <v>594</v>
          </cell>
          <cell r="G49">
            <v>67</v>
          </cell>
          <cell r="H49">
            <v>661</v>
          </cell>
          <cell r="I49">
            <v>41</v>
          </cell>
          <cell r="J49">
            <v>42</v>
          </cell>
          <cell r="K49">
            <v>83</v>
          </cell>
          <cell r="L49">
            <v>8740</v>
          </cell>
          <cell r="M49">
            <v>127</v>
          </cell>
          <cell r="P49">
            <v>8867</v>
          </cell>
        </row>
        <row r="50">
          <cell r="A50">
            <v>342202</v>
          </cell>
          <cell r="B50" t="str">
            <v>GANDHINAGAR</v>
          </cell>
          <cell r="C50">
            <v>6725</v>
          </cell>
          <cell r="D50">
            <v>72</v>
          </cell>
          <cell r="E50">
            <v>6797</v>
          </cell>
          <cell r="F50">
            <v>1167</v>
          </cell>
          <cell r="G50">
            <v>169</v>
          </cell>
          <cell r="H50">
            <v>1336</v>
          </cell>
          <cell r="I50">
            <v>72</v>
          </cell>
          <cell r="J50">
            <v>15</v>
          </cell>
          <cell r="K50">
            <v>87</v>
          </cell>
          <cell r="L50">
            <v>7964</v>
          </cell>
          <cell r="M50">
            <v>256</v>
          </cell>
          <cell r="P50">
            <v>8220</v>
          </cell>
        </row>
        <row r="51">
          <cell r="A51">
            <v>6</v>
          </cell>
          <cell r="C51">
            <v>14830</v>
          </cell>
          <cell r="D51">
            <v>90</v>
          </cell>
          <cell r="E51">
            <v>14920</v>
          </cell>
          <cell r="F51">
            <v>1761</v>
          </cell>
          <cell r="G51">
            <v>236</v>
          </cell>
          <cell r="H51">
            <v>1997</v>
          </cell>
          <cell r="I51">
            <v>113</v>
          </cell>
          <cell r="J51">
            <v>57</v>
          </cell>
          <cell r="K51">
            <v>170</v>
          </cell>
          <cell r="L51">
            <v>16704</v>
          </cell>
          <cell r="M51">
            <v>383</v>
          </cell>
          <cell r="P51">
            <v>17087</v>
          </cell>
        </row>
        <row r="52">
          <cell r="A52">
            <v>7</v>
          </cell>
          <cell r="C52">
            <v>44334</v>
          </cell>
          <cell r="D52">
            <v>164</v>
          </cell>
          <cell r="E52">
            <v>44498</v>
          </cell>
          <cell r="F52">
            <v>7074</v>
          </cell>
          <cell r="G52">
            <v>570</v>
          </cell>
          <cell r="H52">
            <v>7644</v>
          </cell>
          <cell r="I52">
            <v>260</v>
          </cell>
          <cell r="J52">
            <v>276</v>
          </cell>
          <cell r="K52">
            <v>536</v>
          </cell>
          <cell r="L52">
            <v>51668</v>
          </cell>
          <cell r="M52">
            <v>1010</v>
          </cell>
          <cell r="N52">
            <v>19</v>
          </cell>
          <cell r="P52">
            <v>52697</v>
          </cell>
        </row>
        <row r="53">
          <cell r="A53">
            <v>343101</v>
          </cell>
          <cell r="B53" t="str">
            <v>KANISI</v>
          </cell>
          <cell r="C53">
            <v>11880</v>
          </cell>
          <cell r="D53">
            <v>6</v>
          </cell>
          <cell r="E53">
            <v>11886</v>
          </cell>
          <cell r="F53">
            <v>758</v>
          </cell>
          <cell r="G53">
            <v>78</v>
          </cell>
          <cell r="H53">
            <v>836</v>
          </cell>
          <cell r="I53">
            <v>59</v>
          </cell>
          <cell r="J53">
            <v>151</v>
          </cell>
          <cell r="K53">
            <v>210</v>
          </cell>
          <cell r="L53">
            <v>12697</v>
          </cell>
          <cell r="M53">
            <v>235</v>
          </cell>
          <cell r="P53">
            <v>12932</v>
          </cell>
        </row>
        <row r="54">
          <cell r="A54">
            <v>343102</v>
          </cell>
          <cell r="B54" t="str">
            <v>JAGAPUR</v>
          </cell>
          <cell r="C54">
            <v>10667</v>
          </cell>
          <cell r="D54">
            <v>0</v>
          </cell>
          <cell r="E54">
            <v>10667</v>
          </cell>
          <cell r="F54">
            <v>322</v>
          </cell>
          <cell r="G54">
            <v>36</v>
          </cell>
          <cell r="H54">
            <v>358</v>
          </cell>
          <cell r="I54">
            <v>49</v>
          </cell>
          <cell r="J54">
            <v>75</v>
          </cell>
          <cell r="K54">
            <v>124</v>
          </cell>
          <cell r="L54">
            <v>11038</v>
          </cell>
          <cell r="M54">
            <v>111</v>
          </cell>
          <cell r="P54">
            <v>11149</v>
          </cell>
        </row>
        <row r="55">
          <cell r="A55">
            <v>343103</v>
          </cell>
          <cell r="B55" t="str">
            <v>GOLANTHARA</v>
          </cell>
          <cell r="C55">
            <v>8375</v>
          </cell>
          <cell r="D55">
            <v>0</v>
          </cell>
          <cell r="E55">
            <v>8375</v>
          </cell>
          <cell r="F55">
            <v>325</v>
          </cell>
          <cell r="G55">
            <v>40</v>
          </cell>
          <cell r="H55">
            <v>365</v>
          </cell>
          <cell r="I55">
            <v>43</v>
          </cell>
          <cell r="J55">
            <v>182</v>
          </cell>
          <cell r="K55">
            <v>225</v>
          </cell>
          <cell r="L55">
            <v>8743</v>
          </cell>
          <cell r="M55">
            <v>222</v>
          </cell>
          <cell r="P55">
            <v>8965</v>
          </cell>
        </row>
        <row r="56">
          <cell r="A56">
            <v>9</v>
          </cell>
          <cell r="C56">
            <v>30922</v>
          </cell>
          <cell r="D56">
            <v>6</v>
          </cell>
          <cell r="E56">
            <v>30928</v>
          </cell>
          <cell r="F56">
            <v>1405</v>
          </cell>
          <cell r="G56">
            <v>154</v>
          </cell>
          <cell r="H56">
            <v>1559</v>
          </cell>
          <cell r="I56">
            <v>151</v>
          </cell>
          <cell r="J56">
            <v>408</v>
          </cell>
          <cell r="K56">
            <v>559</v>
          </cell>
          <cell r="L56">
            <v>32478</v>
          </cell>
          <cell r="M56">
            <v>568</v>
          </cell>
          <cell r="P56">
            <v>33046</v>
          </cell>
        </row>
        <row r="57">
          <cell r="A57">
            <v>343201</v>
          </cell>
          <cell r="B57" t="str">
            <v>KUKUDAKHANDI</v>
          </cell>
          <cell r="C57">
            <v>5451</v>
          </cell>
          <cell r="D57">
            <v>0</v>
          </cell>
          <cell r="E57">
            <v>5451</v>
          </cell>
          <cell r="F57">
            <v>212</v>
          </cell>
          <cell r="G57">
            <v>31</v>
          </cell>
          <cell r="H57">
            <v>243</v>
          </cell>
          <cell r="I57">
            <v>43</v>
          </cell>
          <cell r="J57">
            <v>121</v>
          </cell>
          <cell r="K57">
            <v>164</v>
          </cell>
          <cell r="L57">
            <v>5706</v>
          </cell>
          <cell r="M57">
            <v>152</v>
          </cell>
          <cell r="P57">
            <v>5858</v>
          </cell>
        </row>
        <row r="58">
          <cell r="A58">
            <v>343202</v>
          </cell>
          <cell r="B58" t="str">
            <v>N.K.NAGAR</v>
          </cell>
          <cell r="C58">
            <v>10504</v>
          </cell>
          <cell r="D58">
            <v>3</v>
          </cell>
          <cell r="E58">
            <v>10507</v>
          </cell>
          <cell r="F58">
            <v>186</v>
          </cell>
          <cell r="G58">
            <v>36</v>
          </cell>
          <cell r="H58">
            <v>222</v>
          </cell>
          <cell r="I58">
            <v>65</v>
          </cell>
          <cell r="J58">
            <v>287</v>
          </cell>
          <cell r="K58">
            <v>352</v>
          </cell>
          <cell r="L58">
            <v>10755</v>
          </cell>
          <cell r="M58">
            <v>326</v>
          </cell>
          <cell r="P58">
            <v>11081</v>
          </cell>
        </row>
        <row r="59">
          <cell r="A59">
            <v>343203</v>
          </cell>
          <cell r="B59" t="str">
            <v>LUCHAPADA</v>
          </cell>
          <cell r="C59">
            <v>10185</v>
          </cell>
          <cell r="D59">
            <v>0</v>
          </cell>
          <cell r="E59">
            <v>10185</v>
          </cell>
          <cell r="F59">
            <v>425</v>
          </cell>
          <cell r="G59">
            <v>44</v>
          </cell>
          <cell r="H59">
            <v>469</v>
          </cell>
          <cell r="I59">
            <v>57</v>
          </cell>
          <cell r="J59">
            <v>98</v>
          </cell>
          <cell r="K59">
            <v>155</v>
          </cell>
          <cell r="L59">
            <v>10667</v>
          </cell>
          <cell r="M59">
            <v>142</v>
          </cell>
          <cell r="P59">
            <v>10809</v>
          </cell>
        </row>
        <row r="60">
          <cell r="A60">
            <v>8</v>
          </cell>
          <cell r="C60">
            <v>26140</v>
          </cell>
          <cell r="D60">
            <v>3</v>
          </cell>
          <cell r="E60">
            <v>26143</v>
          </cell>
          <cell r="F60">
            <v>823</v>
          </cell>
          <cell r="G60">
            <v>111</v>
          </cell>
          <cell r="H60">
            <v>934</v>
          </cell>
          <cell r="I60">
            <v>165</v>
          </cell>
          <cell r="J60">
            <v>506</v>
          </cell>
          <cell r="K60">
            <v>671</v>
          </cell>
          <cell r="L60">
            <v>27128</v>
          </cell>
          <cell r="M60">
            <v>620</v>
          </cell>
          <cell r="P60">
            <v>27748</v>
          </cell>
        </row>
        <row r="61">
          <cell r="A61">
            <v>10</v>
          </cell>
          <cell r="C61">
            <v>57062</v>
          </cell>
          <cell r="D61">
            <v>9</v>
          </cell>
          <cell r="E61">
            <v>57071</v>
          </cell>
          <cell r="F61">
            <v>2228</v>
          </cell>
          <cell r="G61">
            <v>265</v>
          </cell>
          <cell r="H61">
            <v>2493</v>
          </cell>
          <cell r="I61">
            <v>316</v>
          </cell>
          <cell r="J61">
            <v>914</v>
          </cell>
          <cell r="K61">
            <v>1230</v>
          </cell>
          <cell r="L61">
            <v>59606</v>
          </cell>
          <cell r="M61">
            <v>1188</v>
          </cell>
          <cell r="N61">
            <v>48</v>
          </cell>
          <cell r="P61">
            <v>60842</v>
          </cell>
        </row>
        <row r="62">
          <cell r="A62">
            <v>711101</v>
          </cell>
          <cell r="B62" t="str">
            <v>JYP NO.2</v>
          </cell>
          <cell r="C62">
            <v>13223</v>
          </cell>
          <cell r="D62">
            <v>3</v>
          </cell>
          <cell r="E62">
            <v>13226</v>
          </cell>
          <cell r="F62">
            <v>193</v>
          </cell>
          <cell r="G62">
            <v>42</v>
          </cell>
          <cell r="H62">
            <v>235</v>
          </cell>
          <cell r="I62">
            <v>65</v>
          </cell>
          <cell r="J62">
            <v>340</v>
          </cell>
          <cell r="K62">
            <v>405</v>
          </cell>
          <cell r="L62">
            <v>13481</v>
          </cell>
          <cell r="M62">
            <v>385</v>
          </cell>
          <cell r="P62">
            <v>13866</v>
          </cell>
        </row>
        <row r="63">
          <cell r="A63">
            <v>711102</v>
          </cell>
          <cell r="B63" t="str">
            <v>JYP NO.3</v>
          </cell>
          <cell r="C63">
            <v>11892</v>
          </cell>
          <cell r="D63">
            <v>35</v>
          </cell>
          <cell r="E63">
            <v>11927</v>
          </cell>
          <cell r="F63">
            <v>1830</v>
          </cell>
          <cell r="G63">
            <v>228</v>
          </cell>
          <cell r="H63">
            <v>2058</v>
          </cell>
          <cell r="I63">
            <v>83</v>
          </cell>
          <cell r="J63">
            <v>89</v>
          </cell>
          <cell r="K63">
            <v>172</v>
          </cell>
          <cell r="L63">
            <v>13805</v>
          </cell>
          <cell r="M63">
            <v>352</v>
          </cell>
          <cell r="P63">
            <v>14157</v>
          </cell>
        </row>
        <row r="64">
          <cell r="A64">
            <v>711103</v>
          </cell>
          <cell r="B64" t="str">
            <v>B P GUDA</v>
          </cell>
          <cell r="C64">
            <v>14090</v>
          </cell>
          <cell r="D64">
            <v>0</v>
          </cell>
          <cell r="E64">
            <v>14090</v>
          </cell>
          <cell r="F64">
            <v>312</v>
          </cell>
          <cell r="G64">
            <v>31</v>
          </cell>
          <cell r="H64">
            <v>343</v>
          </cell>
          <cell r="I64">
            <v>77</v>
          </cell>
          <cell r="J64">
            <v>347</v>
          </cell>
          <cell r="K64">
            <v>424</v>
          </cell>
          <cell r="L64">
            <v>14479</v>
          </cell>
          <cell r="M64">
            <v>378</v>
          </cell>
          <cell r="P64">
            <v>14857</v>
          </cell>
        </row>
        <row r="65">
          <cell r="A65">
            <v>22</v>
          </cell>
          <cell r="C65">
            <v>39205</v>
          </cell>
          <cell r="D65">
            <v>38</v>
          </cell>
          <cell r="E65">
            <v>39243</v>
          </cell>
          <cell r="F65">
            <v>2335</v>
          </cell>
          <cell r="G65">
            <v>301</v>
          </cell>
          <cell r="H65">
            <v>2636</v>
          </cell>
          <cell r="I65">
            <v>225</v>
          </cell>
          <cell r="J65">
            <v>776</v>
          </cell>
          <cell r="K65">
            <v>1001</v>
          </cell>
          <cell r="L65">
            <v>41765</v>
          </cell>
          <cell r="M65">
            <v>1115</v>
          </cell>
          <cell r="P65">
            <v>42880</v>
          </cell>
        </row>
        <row r="66">
          <cell r="A66">
            <v>711401</v>
          </cell>
          <cell r="B66" t="str">
            <v>JYP NO.1</v>
          </cell>
          <cell r="C66">
            <v>7088</v>
          </cell>
          <cell r="D66">
            <v>12</v>
          </cell>
          <cell r="E66">
            <v>7100</v>
          </cell>
          <cell r="F66">
            <v>963</v>
          </cell>
          <cell r="G66">
            <v>112</v>
          </cell>
          <cell r="H66">
            <v>1075</v>
          </cell>
          <cell r="I66">
            <v>49</v>
          </cell>
          <cell r="J66">
            <v>41</v>
          </cell>
          <cell r="K66">
            <v>90</v>
          </cell>
          <cell r="L66">
            <v>8100</v>
          </cell>
          <cell r="M66">
            <v>165</v>
          </cell>
          <cell r="P66">
            <v>8265</v>
          </cell>
        </row>
        <row r="67">
          <cell r="A67">
            <v>711402</v>
          </cell>
          <cell r="B67" t="str">
            <v>KUNDRA</v>
          </cell>
          <cell r="C67">
            <v>7077</v>
          </cell>
          <cell r="D67">
            <v>0</v>
          </cell>
          <cell r="E67">
            <v>7077</v>
          </cell>
          <cell r="F67">
            <v>153</v>
          </cell>
          <cell r="G67">
            <v>17</v>
          </cell>
          <cell r="H67">
            <v>170</v>
          </cell>
          <cell r="I67">
            <v>31</v>
          </cell>
          <cell r="J67">
            <v>351</v>
          </cell>
          <cell r="K67">
            <v>382</v>
          </cell>
          <cell r="L67">
            <v>7261</v>
          </cell>
          <cell r="M67">
            <v>368</v>
          </cell>
          <cell r="P67">
            <v>7629</v>
          </cell>
        </row>
        <row r="68">
          <cell r="A68">
            <v>711403</v>
          </cell>
          <cell r="B68" t="str">
            <v>RANDHAPALLI</v>
          </cell>
          <cell r="C68">
            <v>5384</v>
          </cell>
          <cell r="D68">
            <v>2</v>
          </cell>
          <cell r="E68">
            <v>5386</v>
          </cell>
          <cell r="F68">
            <v>215</v>
          </cell>
          <cell r="G68">
            <v>58</v>
          </cell>
          <cell r="H68">
            <v>273</v>
          </cell>
          <cell r="I68">
            <v>22</v>
          </cell>
          <cell r="J68">
            <v>131</v>
          </cell>
          <cell r="K68">
            <v>153</v>
          </cell>
          <cell r="L68">
            <v>5621</v>
          </cell>
          <cell r="M68">
            <v>191</v>
          </cell>
          <cell r="P68">
            <v>5812</v>
          </cell>
        </row>
        <row r="69">
          <cell r="A69">
            <v>23</v>
          </cell>
          <cell r="C69">
            <v>19549</v>
          </cell>
          <cell r="D69">
            <v>14</v>
          </cell>
          <cell r="E69">
            <v>19563</v>
          </cell>
          <cell r="F69">
            <v>1331</v>
          </cell>
          <cell r="G69">
            <v>187</v>
          </cell>
          <cell r="H69">
            <v>1518</v>
          </cell>
          <cell r="I69">
            <v>102</v>
          </cell>
          <cell r="J69">
            <v>523</v>
          </cell>
          <cell r="K69">
            <v>625</v>
          </cell>
          <cell r="L69">
            <v>20982</v>
          </cell>
          <cell r="M69">
            <v>724</v>
          </cell>
          <cell r="P69">
            <v>21706</v>
          </cell>
        </row>
        <row r="70">
          <cell r="A70">
            <v>711501</v>
          </cell>
          <cell r="B70" t="str">
            <v>BORIGUMA</v>
          </cell>
          <cell r="C70">
            <v>13751</v>
          </cell>
          <cell r="D70">
            <v>1</v>
          </cell>
          <cell r="E70">
            <v>13752</v>
          </cell>
          <cell r="F70">
            <v>464</v>
          </cell>
          <cell r="G70">
            <v>71</v>
          </cell>
          <cell r="H70">
            <v>535</v>
          </cell>
          <cell r="I70">
            <v>44</v>
          </cell>
          <cell r="J70">
            <v>326</v>
          </cell>
          <cell r="K70">
            <v>370</v>
          </cell>
          <cell r="L70">
            <v>14259</v>
          </cell>
          <cell r="M70">
            <v>398</v>
          </cell>
          <cell r="P70">
            <v>14657</v>
          </cell>
        </row>
        <row r="71">
          <cell r="A71">
            <v>711502</v>
          </cell>
          <cell r="B71" t="str">
            <v>KOTPAD</v>
          </cell>
          <cell r="C71">
            <v>16699</v>
          </cell>
          <cell r="D71">
            <v>3</v>
          </cell>
          <cell r="E71">
            <v>16702</v>
          </cell>
          <cell r="F71">
            <v>450</v>
          </cell>
          <cell r="G71">
            <v>62</v>
          </cell>
          <cell r="H71">
            <v>512</v>
          </cell>
          <cell r="I71">
            <v>81</v>
          </cell>
          <cell r="J71">
            <v>455</v>
          </cell>
          <cell r="K71">
            <v>536</v>
          </cell>
          <cell r="L71">
            <v>17230</v>
          </cell>
          <cell r="M71">
            <v>520</v>
          </cell>
          <cell r="P71">
            <v>17750</v>
          </cell>
        </row>
        <row r="72">
          <cell r="A72">
            <v>711504</v>
          </cell>
          <cell r="B72" t="str">
            <v>B.SINGIPUR</v>
          </cell>
          <cell r="C72">
            <v>8480</v>
          </cell>
          <cell r="D72">
            <v>0</v>
          </cell>
          <cell r="E72">
            <v>8480</v>
          </cell>
          <cell r="F72">
            <v>35</v>
          </cell>
          <cell r="G72">
            <v>15</v>
          </cell>
          <cell r="H72">
            <v>50</v>
          </cell>
          <cell r="I72">
            <v>45</v>
          </cell>
          <cell r="J72">
            <v>220</v>
          </cell>
          <cell r="K72">
            <v>265</v>
          </cell>
          <cell r="L72">
            <v>8560</v>
          </cell>
          <cell r="M72">
            <v>235</v>
          </cell>
          <cell r="P72">
            <v>8795</v>
          </cell>
        </row>
        <row r="73">
          <cell r="A73">
            <v>24</v>
          </cell>
          <cell r="C73">
            <v>38930</v>
          </cell>
          <cell r="D73">
            <v>4</v>
          </cell>
          <cell r="E73">
            <v>38934</v>
          </cell>
          <cell r="F73">
            <v>949</v>
          </cell>
          <cell r="G73">
            <v>148</v>
          </cell>
          <cell r="H73">
            <v>1097</v>
          </cell>
          <cell r="I73">
            <v>170</v>
          </cell>
          <cell r="J73">
            <v>1001</v>
          </cell>
          <cell r="K73">
            <v>1171</v>
          </cell>
          <cell r="L73">
            <v>40049</v>
          </cell>
          <cell r="M73">
            <v>1153</v>
          </cell>
          <cell r="P73">
            <v>41202</v>
          </cell>
        </row>
        <row r="74">
          <cell r="A74">
            <v>25</v>
          </cell>
          <cell r="C74">
            <v>97684</v>
          </cell>
          <cell r="D74">
            <v>56</v>
          </cell>
          <cell r="E74">
            <v>97740</v>
          </cell>
          <cell r="F74">
            <v>4615</v>
          </cell>
          <cell r="G74">
            <v>636</v>
          </cell>
          <cell r="H74">
            <v>5251</v>
          </cell>
          <cell r="I74">
            <v>497</v>
          </cell>
          <cell r="J74">
            <v>2300</v>
          </cell>
          <cell r="K74">
            <v>2797</v>
          </cell>
          <cell r="L74">
            <v>102796</v>
          </cell>
          <cell r="M74">
            <v>2992</v>
          </cell>
          <cell r="N74">
            <v>41</v>
          </cell>
          <cell r="O74">
            <v>3</v>
          </cell>
          <cell r="P74">
            <v>105832</v>
          </cell>
        </row>
        <row r="75">
          <cell r="A75">
            <v>712101</v>
          </cell>
          <cell r="B75" t="str">
            <v>N G PUR</v>
          </cell>
          <cell r="C75">
            <v>7639</v>
          </cell>
          <cell r="D75">
            <v>11</v>
          </cell>
          <cell r="E75">
            <v>7650</v>
          </cell>
          <cell r="F75">
            <v>1116</v>
          </cell>
          <cell r="G75">
            <v>149</v>
          </cell>
          <cell r="H75">
            <v>1265</v>
          </cell>
          <cell r="I75">
            <v>81</v>
          </cell>
          <cell r="J75">
            <v>76</v>
          </cell>
          <cell r="K75">
            <v>157</v>
          </cell>
          <cell r="L75">
            <v>8836</v>
          </cell>
          <cell r="M75">
            <v>236</v>
          </cell>
          <cell r="P75">
            <v>9072</v>
          </cell>
        </row>
        <row r="76">
          <cell r="A76">
            <v>712102</v>
          </cell>
          <cell r="B76" t="str">
            <v>T KHUNTI</v>
          </cell>
          <cell r="C76">
            <v>16303</v>
          </cell>
          <cell r="D76">
            <v>0</v>
          </cell>
          <cell r="E76">
            <v>16303</v>
          </cell>
          <cell r="F76">
            <v>223</v>
          </cell>
          <cell r="G76">
            <v>43</v>
          </cell>
          <cell r="H76">
            <v>266</v>
          </cell>
          <cell r="I76">
            <v>73</v>
          </cell>
          <cell r="J76">
            <v>346</v>
          </cell>
          <cell r="K76">
            <v>419</v>
          </cell>
          <cell r="L76">
            <v>16599</v>
          </cell>
          <cell r="M76">
            <v>389</v>
          </cell>
          <cell r="P76">
            <v>16988</v>
          </cell>
        </row>
        <row r="77">
          <cell r="A77">
            <v>712104</v>
          </cell>
          <cell r="B77" t="str">
            <v>NABARANGPUR RURAL</v>
          </cell>
          <cell r="C77">
            <v>13886</v>
          </cell>
          <cell r="D77">
            <v>0</v>
          </cell>
          <cell r="E77">
            <v>13886</v>
          </cell>
          <cell r="F77">
            <v>72</v>
          </cell>
          <cell r="G77">
            <v>43</v>
          </cell>
          <cell r="H77">
            <v>115</v>
          </cell>
          <cell r="I77">
            <v>58</v>
          </cell>
          <cell r="J77">
            <v>1090</v>
          </cell>
          <cell r="K77">
            <v>1148</v>
          </cell>
          <cell r="L77">
            <v>14016</v>
          </cell>
          <cell r="M77">
            <v>1133</v>
          </cell>
          <cell r="P77">
            <v>15149</v>
          </cell>
        </row>
        <row r="78">
          <cell r="A78">
            <v>30</v>
          </cell>
          <cell r="C78">
            <v>37828</v>
          </cell>
          <cell r="D78">
            <v>11</v>
          </cell>
          <cell r="E78">
            <v>37839</v>
          </cell>
          <cell r="F78">
            <v>1411</v>
          </cell>
          <cell r="G78">
            <v>235</v>
          </cell>
          <cell r="H78">
            <v>1646</v>
          </cell>
          <cell r="I78">
            <v>212</v>
          </cell>
          <cell r="J78">
            <v>1512</v>
          </cell>
          <cell r="K78">
            <v>1724</v>
          </cell>
          <cell r="L78">
            <v>39451</v>
          </cell>
          <cell r="M78">
            <v>1758</v>
          </cell>
          <cell r="P78">
            <v>41209</v>
          </cell>
        </row>
        <row r="79">
          <cell r="A79">
            <v>712301</v>
          </cell>
          <cell r="B79" t="str">
            <v>UMERKOTE</v>
          </cell>
          <cell r="C79">
            <v>22821</v>
          </cell>
          <cell r="D79">
            <v>1</v>
          </cell>
          <cell r="E79">
            <v>22822</v>
          </cell>
          <cell r="F79">
            <v>847</v>
          </cell>
          <cell r="G79">
            <v>113</v>
          </cell>
          <cell r="H79">
            <v>960</v>
          </cell>
          <cell r="I79">
            <v>73</v>
          </cell>
          <cell r="J79">
            <v>942</v>
          </cell>
          <cell r="K79">
            <v>1015</v>
          </cell>
          <cell r="L79">
            <v>23741</v>
          </cell>
          <cell r="M79">
            <v>1056</v>
          </cell>
          <cell r="P79">
            <v>24797</v>
          </cell>
        </row>
        <row r="80">
          <cell r="A80">
            <v>712302</v>
          </cell>
          <cell r="B80" t="str">
            <v>RAIGHAR</v>
          </cell>
          <cell r="C80">
            <v>13058</v>
          </cell>
          <cell r="D80">
            <v>0</v>
          </cell>
          <cell r="E80">
            <v>13058</v>
          </cell>
          <cell r="F80">
            <v>324</v>
          </cell>
          <cell r="G80">
            <v>48</v>
          </cell>
          <cell r="H80">
            <v>372</v>
          </cell>
          <cell r="I80">
            <v>43</v>
          </cell>
          <cell r="J80">
            <v>1085</v>
          </cell>
          <cell r="K80">
            <v>1128</v>
          </cell>
          <cell r="L80">
            <v>13425</v>
          </cell>
          <cell r="M80">
            <v>1133</v>
          </cell>
          <cell r="P80">
            <v>14558</v>
          </cell>
        </row>
        <row r="81">
          <cell r="A81">
            <v>712304</v>
          </cell>
          <cell r="B81" t="str">
            <v>JHARIGAM</v>
          </cell>
          <cell r="C81">
            <v>10164</v>
          </cell>
          <cell r="D81">
            <v>0</v>
          </cell>
          <cell r="E81">
            <v>10164</v>
          </cell>
          <cell r="F81">
            <v>124</v>
          </cell>
          <cell r="G81">
            <v>25</v>
          </cell>
          <cell r="H81">
            <v>149</v>
          </cell>
          <cell r="I81">
            <v>41</v>
          </cell>
          <cell r="J81">
            <v>98</v>
          </cell>
          <cell r="K81">
            <v>139</v>
          </cell>
          <cell r="L81">
            <v>10329</v>
          </cell>
          <cell r="M81">
            <v>123</v>
          </cell>
          <cell r="P81">
            <v>10452</v>
          </cell>
        </row>
        <row r="82">
          <cell r="A82">
            <v>712305</v>
          </cell>
          <cell r="B82" t="str">
            <v>CHANDAHANDI</v>
          </cell>
          <cell r="C82">
            <v>6681</v>
          </cell>
          <cell r="D82">
            <v>0</v>
          </cell>
          <cell r="E82">
            <v>6681</v>
          </cell>
          <cell r="F82">
            <v>70</v>
          </cell>
          <cell r="G82">
            <v>19</v>
          </cell>
          <cell r="H82">
            <v>89</v>
          </cell>
          <cell r="I82">
            <v>36</v>
          </cell>
          <cell r="J82">
            <v>78</v>
          </cell>
          <cell r="K82">
            <v>114</v>
          </cell>
          <cell r="L82">
            <v>6787</v>
          </cell>
          <cell r="M82">
            <v>97</v>
          </cell>
          <cell r="P82">
            <v>6884</v>
          </cell>
        </row>
        <row r="83">
          <cell r="A83">
            <v>32</v>
          </cell>
          <cell r="C83">
            <v>52724</v>
          </cell>
          <cell r="D83">
            <v>1</v>
          </cell>
          <cell r="E83">
            <v>52725</v>
          </cell>
          <cell r="F83">
            <v>1365</v>
          </cell>
          <cell r="G83">
            <v>205</v>
          </cell>
          <cell r="H83">
            <v>1570</v>
          </cell>
          <cell r="I83">
            <v>193</v>
          </cell>
          <cell r="J83">
            <v>2203</v>
          </cell>
          <cell r="K83">
            <v>2396</v>
          </cell>
          <cell r="L83">
            <v>54282</v>
          </cell>
          <cell r="M83">
            <v>2409</v>
          </cell>
          <cell r="P83">
            <v>56691</v>
          </cell>
        </row>
        <row r="84">
          <cell r="A84">
            <v>712401</v>
          </cell>
          <cell r="B84" t="str">
            <v>PAPADAHANDI</v>
          </cell>
          <cell r="C84">
            <v>20181</v>
          </cell>
          <cell r="D84">
            <v>0</v>
          </cell>
          <cell r="E84">
            <v>20181</v>
          </cell>
          <cell r="F84">
            <v>297</v>
          </cell>
          <cell r="G84">
            <v>68</v>
          </cell>
          <cell r="H84">
            <v>365</v>
          </cell>
          <cell r="I84">
            <v>58</v>
          </cell>
          <cell r="J84">
            <v>262</v>
          </cell>
          <cell r="K84">
            <v>320</v>
          </cell>
          <cell r="L84">
            <v>20536</v>
          </cell>
          <cell r="M84">
            <v>330</v>
          </cell>
          <cell r="P84">
            <v>20866</v>
          </cell>
        </row>
        <row r="85">
          <cell r="A85">
            <v>712402</v>
          </cell>
          <cell r="B85" t="str">
            <v>KOSAGUMUDA</v>
          </cell>
          <cell r="C85">
            <v>14267</v>
          </cell>
          <cell r="D85">
            <v>0</v>
          </cell>
          <cell r="E85">
            <v>14267</v>
          </cell>
          <cell r="F85">
            <v>277</v>
          </cell>
          <cell r="G85">
            <v>37</v>
          </cell>
          <cell r="H85">
            <v>314</v>
          </cell>
          <cell r="I85">
            <v>68</v>
          </cell>
          <cell r="J85">
            <v>480</v>
          </cell>
          <cell r="K85">
            <v>548</v>
          </cell>
          <cell r="L85">
            <v>14612</v>
          </cell>
          <cell r="M85">
            <v>517</v>
          </cell>
          <cell r="P85">
            <v>15129</v>
          </cell>
        </row>
        <row r="86">
          <cell r="A86">
            <v>712403</v>
          </cell>
          <cell r="B86" t="str">
            <v>DABUGAON</v>
          </cell>
          <cell r="C86">
            <v>9681</v>
          </cell>
          <cell r="D86">
            <v>0</v>
          </cell>
          <cell r="E86">
            <v>9681</v>
          </cell>
          <cell r="F86">
            <v>159</v>
          </cell>
          <cell r="G86">
            <v>34</v>
          </cell>
          <cell r="H86">
            <v>193</v>
          </cell>
          <cell r="I86">
            <v>42</v>
          </cell>
          <cell r="J86">
            <v>126</v>
          </cell>
          <cell r="K86">
            <v>168</v>
          </cell>
          <cell r="L86">
            <v>9882</v>
          </cell>
          <cell r="M86">
            <v>160</v>
          </cell>
          <cell r="P86">
            <v>10042</v>
          </cell>
        </row>
        <row r="87">
          <cell r="A87">
            <v>31</v>
          </cell>
          <cell r="C87">
            <v>44129</v>
          </cell>
          <cell r="D87">
            <v>0</v>
          </cell>
          <cell r="E87">
            <v>44129</v>
          </cell>
          <cell r="F87">
            <v>733</v>
          </cell>
          <cell r="G87">
            <v>139</v>
          </cell>
          <cell r="H87">
            <v>872</v>
          </cell>
          <cell r="I87">
            <v>168</v>
          </cell>
          <cell r="J87">
            <v>868</v>
          </cell>
          <cell r="K87">
            <v>1036</v>
          </cell>
          <cell r="L87">
            <v>45030</v>
          </cell>
          <cell r="M87">
            <v>1007</v>
          </cell>
          <cell r="P87">
            <v>46037</v>
          </cell>
        </row>
        <row r="88">
          <cell r="A88">
            <v>33</v>
          </cell>
          <cell r="C88">
            <v>134681</v>
          </cell>
          <cell r="D88">
            <v>12</v>
          </cell>
          <cell r="E88">
            <v>134693</v>
          </cell>
          <cell r="F88">
            <v>3509</v>
          </cell>
          <cell r="G88">
            <v>579</v>
          </cell>
          <cell r="H88">
            <v>4088</v>
          </cell>
          <cell r="I88">
            <v>573</v>
          </cell>
          <cell r="J88">
            <v>4583</v>
          </cell>
          <cell r="K88">
            <v>5156</v>
          </cell>
          <cell r="L88">
            <v>138763</v>
          </cell>
          <cell r="M88">
            <v>5174</v>
          </cell>
          <cell r="N88">
            <v>12</v>
          </cell>
          <cell r="P88">
            <v>143949</v>
          </cell>
        </row>
        <row r="89">
          <cell r="A89">
            <v>713101</v>
          </cell>
          <cell r="B89" t="str">
            <v>MALKANGIRI</v>
          </cell>
          <cell r="C89">
            <v>23794</v>
          </cell>
          <cell r="D89">
            <v>2</v>
          </cell>
          <cell r="E89">
            <v>23796</v>
          </cell>
          <cell r="F89">
            <v>1018</v>
          </cell>
          <cell r="G89">
            <v>165</v>
          </cell>
          <cell r="H89">
            <v>1183</v>
          </cell>
          <cell r="I89">
            <v>153</v>
          </cell>
          <cell r="J89">
            <v>688</v>
          </cell>
          <cell r="K89">
            <v>841</v>
          </cell>
          <cell r="L89">
            <v>24965</v>
          </cell>
          <cell r="M89">
            <v>855</v>
          </cell>
          <cell r="P89">
            <v>25820</v>
          </cell>
        </row>
        <row r="90">
          <cell r="A90">
            <v>713102</v>
          </cell>
          <cell r="B90" t="str">
            <v>KALIMELA</v>
          </cell>
          <cell r="C90">
            <v>32348</v>
          </cell>
          <cell r="D90">
            <v>2</v>
          </cell>
          <cell r="E90">
            <v>32350</v>
          </cell>
          <cell r="F90">
            <v>408</v>
          </cell>
          <cell r="G90">
            <v>62</v>
          </cell>
          <cell r="H90">
            <v>470</v>
          </cell>
          <cell r="I90">
            <v>147</v>
          </cell>
          <cell r="J90">
            <v>861</v>
          </cell>
          <cell r="K90">
            <v>1008</v>
          </cell>
          <cell r="L90">
            <v>32903</v>
          </cell>
          <cell r="M90">
            <v>925</v>
          </cell>
          <cell r="P90">
            <v>33828</v>
          </cell>
        </row>
        <row r="91">
          <cell r="A91">
            <v>34</v>
          </cell>
          <cell r="C91">
            <v>56142</v>
          </cell>
          <cell r="D91">
            <v>4</v>
          </cell>
          <cell r="E91">
            <v>56146</v>
          </cell>
          <cell r="F91">
            <v>1426</v>
          </cell>
          <cell r="G91">
            <v>227</v>
          </cell>
          <cell r="H91">
            <v>1653</v>
          </cell>
          <cell r="I91">
            <v>300</v>
          </cell>
          <cell r="J91">
            <v>1549</v>
          </cell>
          <cell r="K91">
            <v>1849</v>
          </cell>
          <cell r="L91">
            <v>57868</v>
          </cell>
          <cell r="M91">
            <v>1780</v>
          </cell>
          <cell r="P91">
            <v>59648</v>
          </cell>
        </row>
        <row r="92">
          <cell r="A92">
            <v>713201</v>
          </cell>
          <cell r="B92" t="str">
            <v>BALIMELA</v>
          </cell>
          <cell r="C92">
            <v>26436</v>
          </cell>
          <cell r="D92">
            <v>0</v>
          </cell>
          <cell r="E92">
            <v>26436</v>
          </cell>
          <cell r="F92">
            <v>540</v>
          </cell>
          <cell r="G92">
            <v>62</v>
          </cell>
          <cell r="H92">
            <v>602</v>
          </cell>
          <cell r="I92">
            <v>83</v>
          </cell>
          <cell r="J92">
            <v>629</v>
          </cell>
          <cell r="K92">
            <v>712</v>
          </cell>
          <cell r="L92">
            <v>27059</v>
          </cell>
          <cell r="M92">
            <v>691</v>
          </cell>
          <cell r="P92">
            <v>27750</v>
          </cell>
        </row>
        <row r="93">
          <cell r="A93">
            <v>713202</v>
          </cell>
          <cell r="B93" t="str">
            <v>MATHILI</v>
          </cell>
          <cell r="C93">
            <v>14945</v>
          </cell>
          <cell r="D93">
            <v>0</v>
          </cell>
          <cell r="E93">
            <v>14945</v>
          </cell>
          <cell r="F93">
            <v>230</v>
          </cell>
          <cell r="G93">
            <v>26</v>
          </cell>
          <cell r="H93">
            <v>256</v>
          </cell>
          <cell r="I93">
            <v>58</v>
          </cell>
          <cell r="J93">
            <v>186</v>
          </cell>
          <cell r="K93">
            <v>244</v>
          </cell>
          <cell r="L93">
            <v>15233</v>
          </cell>
          <cell r="M93">
            <v>212</v>
          </cell>
          <cell r="P93">
            <v>15445</v>
          </cell>
        </row>
        <row r="94">
          <cell r="A94">
            <v>35</v>
          </cell>
          <cell r="C94">
            <v>41381</v>
          </cell>
          <cell r="D94">
            <v>0</v>
          </cell>
          <cell r="E94">
            <v>41381</v>
          </cell>
          <cell r="F94">
            <v>770</v>
          </cell>
          <cell r="G94">
            <v>88</v>
          </cell>
          <cell r="H94">
            <v>858</v>
          </cell>
          <cell r="I94">
            <v>141</v>
          </cell>
          <cell r="J94">
            <v>815</v>
          </cell>
          <cell r="K94">
            <v>956</v>
          </cell>
          <cell r="L94">
            <v>42292</v>
          </cell>
          <cell r="M94">
            <v>903</v>
          </cell>
          <cell r="P94">
            <v>43195</v>
          </cell>
        </row>
        <row r="95">
          <cell r="A95">
            <v>36</v>
          </cell>
          <cell r="C95">
            <v>97523</v>
          </cell>
          <cell r="D95">
            <v>4</v>
          </cell>
          <cell r="E95">
            <v>97527</v>
          </cell>
          <cell r="F95">
            <v>2196</v>
          </cell>
          <cell r="G95">
            <v>315</v>
          </cell>
          <cell r="H95">
            <v>2511</v>
          </cell>
          <cell r="I95">
            <v>441</v>
          </cell>
          <cell r="J95">
            <v>2364</v>
          </cell>
          <cell r="K95">
            <v>2805</v>
          </cell>
          <cell r="L95">
            <v>100160</v>
          </cell>
          <cell r="M95">
            <v>2683</v>
          </cell>
          <cell r="N95">
            <v>14</v>
          </cell>
          <cell r="P95">
            <v>102857</v>
          </cell>
        </row>
        <row r="96">
          <cell r="A96">
            <v>714101</v>
          </cell>
          <cell r="B96" t="str">
            <v>SEC-I</v>
          </cell>
          <cell r="C96">
            <v>8219</v>
          </cell>
          <cell r="D96">
            <v>7</v>
          </cell>
          <cell r="E96">
            <v>8226</v>
          </cell>
          <cell r="F96">
            <v>1118</v>
          </cell>
          <cell r="G96">
            <v>134</v>
          </cell>
          <cell r="H96">
            <v>1252</v>
          </cell>
          <cell r="I96">
            <v>73</v>
          </cell>
          <cell r="J96">
            <v>47</v>
          </cell>
          <cell r="K96">
            <v>120</v>
          </cell>
          <cell r="L96">
            <v>9410</v>
          </cell>
          <cell r="M96">
            <v>188</v>
          </cell>
          <cell r="P96">
            <v>9598</v>
          </cell>
        </row>
        <row r="97">
          <cell r="A97">
            <v>714102</v>
          </cell>
          <cell r="B97" t="str">
            <v>SEC-II</v>
          </cell>
          <cell r="C97">
            <v>8712</v>
          </cell>
          <cell r="D97">
            <v>0</v>
          </cell>
          <cell r="E97">
            <v>8712</v>
          </cell>
          <cell r="F97">
            <v>129</v>
          </cell>
          <cell r="G97">
            <v>32</v>
          </cell>
          <cell r="H97">
            <v>161</v>
          </cell>
          <cell r="I97">
            <v>43</v>
          </cell>
          <cell r="J97">
            <v>84</v>
          </cell>
          <cell r="K97">
            <v>127</v>
          </cell>
          <cell r="L97">
            <v>8884</v>
          </cell>
          <cell r="M97">
            <v>116</v>
          </cell>
          <cell r="P97">
            <v>9000</v>
          </cell>
        </row>
        <row r="98">
          <cell r="A98">
            <v>26</v>
          </cell>
          <cell r="C98">
            <v>16931</v>
          </cell>
          <cell r="D98">
            <v>7</v>
          </cell>
          <cell r="E98">
            <v>16938</v>
          </cell>
          <cell r="F98">
            <v>1247</v>
          </cell>
          <cell r="G98">
            <v>166</v>
          </cell>
          <cell r="H98">
            <v>1413</v>
          </cell>
          <cell r="I98">
            <v>116</v>
          </cell>
          <cell r="J98">
            <v>131</v>
          </cell>
          <cell r="K98">
            <v>247</v>
          </cell>
          <cell r="L98">
            <v>18294</v>
          </cell>
          <cell r="M98">
            <v>304</v>
          </cell>
          <cell r="P98">
            <v>18598</v>
          </cell>
        </row>
        <row r="99">
          <cell r="A99">
            <v>714201</v>
          </cell>
          <cell r="B99" t="str">
            <v>SUNABEDA</v>
          </cell>
          <cell r="C99">
            <v>7900</v>
          </cell>
          <cell r="D99">
            <v>10</v>
          </cell>
          <cell r="E99">
            <v>7910</v>
          </cell>
          <cell r="F99">
            <v>860</v>
          </cell>
          <cell r="G99">
            <v>86</v>
          </cell>
          <cell r="H99">
            <v>946</v>
          </cell>
          <cell r="I99">
            <v>67</v>
          </cell>
          <cell r="J99">
            <v>55</v>
          </cell>
          <cell r="K99">
            <v>122</v>
          </cell>
          <cell r="L99">
            <v>8827</v>
          </cell>
          <cell r="M99">
            <v>151</v>
          </cell>
          <cell r="P99">
            <v>8978</v>
          </cell>
        </row>
        <row r="100">
          <cell r="A100">
            <v>714202</v>
          </cell>
          <cell r="B100" t="str">
            <v>SIMILIGUDA</v>
          </cell>
          <cell r="C100">
            <v>13343</v>
          </cell>
          <cell r="D100">
            <v>1</v>
          </cell>
          <cell r="E100">
            <v>13344</v>
          </cell>
          <cell r="F100">
            <v>433</v>
          </cell>
          <cell r="G100">
            <v>56</v>
          </cell>
          <cell r="H100">
            <v>489</v>
          </cell>
          <cell r="I100">
            <v>71</v>
          </cell>
          <cell r="J100">
            <v>201</v>
          </cell>
          <cell r="K100">
            <v>272</v>
          </cell>
          <cell r="L100">
            <v>13847</v>
          </cell>
          <cell r="M100">
            <v>258</v>
          </cell>
          <cell r="P100">
            <v>14105</v>
          </cell>
        </row>
        <row r="101">
          <cell r="A101">
            <v>714203</v>
          </cell>
          <cell r="B101" t="str">
            <v>PATTANGI</v>
          </cell>
          <cell r="C101">
            <v>7151</v>
          </cell>
          <cell r="D101">
            <v>0</v>
          </cell>
          <cell r="E101">
            <v>7151</v>
          </cell>
          <cell r="F101">
            <v>130</v>
          </cell>
          <cell r="G101">
            <v>20</v>
          </cell>
          <cell r="H101">
            <v>150</v>
          </cell>
          <cell r="I101">
            <v>56</v>
          </cell>
          <cell r="J101">
            <v>46</v>
          </cell>
          <cell r="K101">
            <v>102</v>
          </cell>
          <cell r="L101">
            <v>7337</v>
          </cell>
          <cell r="M101">
            <v>66</v>
          </cell>
          <cell r="P101">
            <v>7403</v>
          </cell>
        </row>
        <row r="102">
          <cell r="A102">
            <v>714204</v>
          </cell>
          <cell r="B102" t="str">
            <v>NANDAPUR</v>
          </cell>
          <cell r="C102">
            <v>15215</v>
          </cell>
          <cell r="D102">
            <v>0</v>
          </cell>
          <cell r="E102">
            <v>15215</v>
          </cell>
          <cell r="F102">
            <v>135</v>
          </cell>
          <cell r="G102">
            <v>32</v>
          </cell>
          <cell r="H102">
            <v>167</v>
          </cell>
          <cell r="I102">
            <v>51</v>
          </cell>
          <cell r="J102">
            <v>106</v>
          </cell>
          <cell r="K102">
            <v>157</v>
          </cell>
          <cell r="L102">
            <v>15401</v>
          </cell>
          <cell r="M102">
            <v>138</v>
          </cell>
          <cell r="P102">
            <v>15539</v>
          </cell>
        </row>
        <row r="103">
          <cell r="A103">
            <v>27</v>
          </cell>
          <cell r="C103">
            <v>43609</v>
          </cell>
          <cell r="D103">
            <v>11</v>
          </cell>
          <cell r="E103">
            <v>43620</v>
          </cell>
          <cell r="F103">
            <v>1558</v>
          </cell>
          <cell r="G103">
            <v>194</v>
          </cell>
          <cell r="H103">
            <v>1752</v>
          </cell>
          <cell r="I103">
            <v>245</v>
          </cell>
          <cell r="J103">
            <v>408</v>
          </cell>
          <cell r="K103">
            <v>653</v>
          </cell>
          <cell r="L103">
            <v>45412</v>
          </cell>
          <cell r="M103">
            <v>613</v>
          </cell>
          <cell r="P103">
            <v>46025</v>
          </cell>
        </row>
        <row r="104">
          <cell r="A104">
            <v>714301</v>
          </cell>
          <cell r="B104" t="str">
            <v>LAXMIPUR</v>
          </cell>
          <cell r="C104">
            <v>5019</v>
          </cell>
          <cell r="D104">
            <v>0</v>
          </cell>
          <cell r="E104">
            <v>5019</v>
          </cell>
          <cell r="F104">
            <v>146</v>
          </cell>
          <cell r="G104">
            <v>19</v>
          </cell>
          <cell r="H104">
            <v>165</v>
          </cell>
          <cell r="I104">
            <v>30</v>
          </cell>
          <cell r="J104">
            <v>25</v>
          </cell>
          <cell r="K104">
            <v>55</v>
          </cell>
          <cell r="L104">
            <v>5195</v>
          </cell>
          <cell r="M104">
            <v>44</v>
          </cell>
          <cell r="P104">
            <v>5239</v>
          </cell>
        </row>
        <row r="105">
          <cell r="A105">
            <v>714302</v>
          </cell>
          <cell r="B105" t="str">
            <v>BANDHUGAON</v>
          </cell>
          <cell r="C105">
            <v>10999</v>
          </cell>
          <cell r="D105">
            <v>0</v>
          </cell>
          <cell r="E105">
            <v>10999</v>
          </cell>
          <cell r="F105">
            <v>154</v>
          </cell>
          <cell r="G105">
            <v>13</v>
          </cell>
          <cell r="H105">
            <v>167</v>
          </cell>
          <cell r="I105">
            <v>56</v>
          </cell>
          <cell r="J105">
            <v>313</v>
          </cell>
          <cell r="K105">
            <v>369</v>
          </cell>
          <cell r="L105">
            <v>11209</v>
          </cell>
          <cell r="M105">
            <v>326</v>
          </cell>
          <cell r="P105">
            <v>11535</v>
          </cell>
        </row>
        <row r="106">
          <cell r="A106">
            <v>714303</v>
          </cell>
          <cell r="B106" t="str">
            <v>KAKIRIGUMA</v>
          </cell>
          <cell r="C106">
            <v>10899</v>
          </cell>
          <cell r="D106">
            <v>0</v>
          </cell>
          <cell r="E106">
            <v>10899</v>
          </cell>
          <cell r="F106">
            <v>99</v>
          </cell>
          <cell r="G106">
            <v>16</v>
          </cell>
          <cell r="H106">
            <v>115</v>
          </cell>
          <cell r="I106">
            <v>39</v>
          </cell>
          <cell r="J106">
            <v>102</v>
          </cell>
          <cell r="K106">
            <v>141</v>
          </cell>
          <cell r="L106">
            <v>11037</v>
          </cell>
          <cell r="M106">
            <v>118</v>
          </cell>
          <cell r="P106">
            <v>11155</v>
          </cell>
        </row>
        <row r="107">
          <cell r="A107">
            <v>28</v>
          </cell>
          <cell r="C107">
            <v>26917</v>
          </cell>
          <cell r="D107">
            <v>0</v>
          </cell>
          <cell r="E107">
            <v>26917</v>
          </cell>
          <cell r="F107">
            <v>399</v>
          </cell>
          <cell r="G107">
            <v>48</v>
          </cell>
          <cell r="H107">
            <v>447</v>
          </cell>
          <cell r="I107">
            <v>125</v>
          </cell>
          <cell r="J107">
            <v>440</v>
          </cell>
          <cell r="K107">
            <v>565</v>
          </cell>
          <cell r="L107">
            <v>27441</v>
          </cell>
          <cell r="M107">
            <v>488</v>
          </cell>
          <cell r="P107">
            <v>27929</v>
          </cell>
        </row>
        <row r="108">
          <cell r="A108">
            <v>29</v>
          </cell>
          <cell r="C108">
            <v>87457</v>
          </cell>
          <cell r="D108">
            <v>18</v>
          </cell>
          <cell r="E108">
            <v>87475</v>
          </cell>
          <cell r="F108">
            <v>3204</v>
          </cell>
          <cell r="G108">
            <v>408</v>
          </cell>
          <cell r="H108">
            <v>3612</v>
          </cell>
          <cell r="I108">
            <v>486</v>
          </cell>
          <cell r="J108">
            <v>979</v>
          </cell>
          <cell r="K108">
            <v>1465</v>
          </cell>
          <cell r="L108">
            <v>91147</v>
          </cell>
          <cell r="M108">
            <v>1405</v>
          </cell>
          <cell r="N108">
            <v>33</v>
          </cell>
          <cell r="O108">
            <v>4</v>
          </cell>
          <cell r="P108">
            <v>92589</v>
          </cell>
        </row>
        <row r="109">
          <cell r="C109">
            <v>1555632</v>
          </cell>
          <cell r="D109">
            <v>672</v>
          </cell>
          <cell r="E109">
            <v>1556304</v>
          </cell>
          <cell r="F109">
            <v>62932</v>
          </cell>
          <cell r="G109">
            <v>7168</v>
          </cell>
          <cell r="H109">
            <v>70100</v>
          </cell>
          <cell r="I109">
            <v>8255</v>
          </cell>
          <cell r="J109">
            <v>28883</v>
          </cell>
          <cell r="K109">
            <v>37138</v>
          </cell>
          <cell r="L109">
            <v>1626819</v>
          </cell>
          <cell r="M109">
            <v>36723</v>
          </cell>
          <cell r="N109">
            <v>259</v>
          </cell>
          <cell r="O109">
            <v>11</v>
          </cell>
          <cell r="P109">
            <v>1663812</v>
          </cell>
        </row>
      </sheetData>
      <sheetData sheetId="1">
        <row r="2">
          <cell r="A2" t="str">
            <v>SEC_CD</v>
          </cell>
          <cell r="B2" t="str">
            <v>SECTION</v>
          </cell>
          <cell r="C2" t="str">
            <v>Type (Urban /
 Semi-urban/ Rural)</v>
          </cell>
          <cell r="D2" t="str">
            <v>DOMESTIC</v>
          </cell>
          <cell r="G2" t="str">
            <v>COMMERCIAL</v>
          </cell>
          <cell r="J2" t="str">
            <v>OTHERS</v>
          </cell>
          <cell r="M2" t="str">
            <v>TOTAL</v>
          </cell>
        </row>
        <row r="3">
          <cell r="D3" t="str">
            <v>1-PH</v>
          </cell>
          <cell r="E3" t="str">
            <v>3-PH</v>
          </cell>
          <cell r="F3" t="str">
            <v>TOTAL</v>
          </cell>
          <cell r="G3" t="str">
            <v>1-PH</v>
          </cell>
          <cell r="H3" t="str">
            <v>3-PH</v>
          </cell>
          <cell r="I3" t="str">
            <v>TOTAL</v>
          </cell>
          <cell r="J3" t="str">
            <v>1-PH</v>
          </cell>
          <cell r="K3" t="str">
            <v>3-PH</v>
          </cell>
          <cell r="L3" t="str">
            <v>TOTAL</v>
          </cell>
          <cell r="M3" t="str">
            <v>1-PH</v>
          </cell>
          <cell r="N3" t="str">
            <v>3-PH</v>
          </cell>
          <cell r="O3" t="str">
            <v>HT</v>
          </cell>
          <cell r="P3" t="str">
            <v>EHT</v>
          </cell>
          <cell r="Q3" t="str">
            <v>TOTAL</v>
          </cell>
        </row>
        <row r="4">
          <cell r="A4">
            <v>291101</v>
          </cell>
          <cell r="B4" t="str">
            <v>E S O-I</v>
          </cell>
          <cell r="D4">
            <v>3332</v>
          </cell>
          <cell r="E4">
            <v>0</v>
          </cell>
          <cell r="F4">
            <v>3332</v>
          </cell>
          <cell r="G4">
            <v>648</v>
          </cell>
          <cell r="H4">
            <v>41</v>
          </cell>
          <cell r="I4">
            <v>689</v>
          </cell>
          <cell r="J4">
            <v>18</v>
          </cell>
          <cell r="K4">
            <v>19</v>
          </cell>
          <cell r="L4">
            <v>37</v>
          </cell>
          <cell r="M4">
            <v>3998</v>
          </cell>
          <cell r="N4">
            <v>60</v>
          </cell>
          <cell r="Q4">
            <v>4058</v>
          </cell>
        </row>
        <row r="5">
          <cell r="A5">
            <v>291104</v>
          </cell>
          <cell r="B5" t="str">
            <v>TILISINGI</v>
          </cell>
          <cell r="D5">
            <v>10905</v>
          </cell>
          <cell r="E5">
            <v>0</v>
          </cell>
          <cell r="F5">
            <v>10905</v>
          </cell>
          <cell r="G5">
            <v>194</v>
          </cell>
          <cell r="H5">
            <v>27</v>
          </cell>
          <cell r="I5">
            <v>221</v>
          </cell>
          <cell r="J5">
            <v>50</v>
          </cell>
          <cell r="K5">
            <v>177</v>
          </cell>
          <cell r="L5">
            <v>227</v>
          </cell>
          <cell r="M5">
            <v>11149</v>
          </cell>
          <cell r="N5">
            <v>204</v>
          </cell>
          <cell r="Q5">
            <v>11353</v>
          </cell>
        </row>
        <row r="6">
          <cell r="A6">
            <v>291105</v>
          </cell>
          <cell r="B6" t="str">
            <v>BHEJIPUT</v>
          </cell>
          <cell r="D6">
            <v>4784</v>
          </cell>
          <cell r="E6">
            <v>0</v>
          </cell>
          <cell r="F6">
            <v>4784</v>
          </cell>
          <cell r="G6">
            <v>400</v>
          </cell>
          <cell r="H6">
            <v>56</v>
          </cell>
          <cell r="I6">
            <v>456</v>
          </cell>
          <cell r="J6">
            <v>26</v>
          </cell>
          <cell r="K6">
            <v>37</v>
          </cell>
          <cell r="L6">
            <v>63</v>
          </cell>
          <cell r="M6">
            <v>5210</v>
          </cell>
          <cell r="N6">
            <v>93</v>
          </cell>
          <cell r="Q6">
            <v>5303</v>
          </cell>
        </row>
        <row r="7">
          <cell r="A7">
            <v>10</v>
          </cell>
          <cell r="D7">
            <v>19021</v>
          </cell>
          <cell r="E7">
            <v>0</v>
          </cell>
          <cell r="F7">
            <v>19021</v>
          </cell>
          <cell r="G7">
            <v>1242</v>
          </cell>
          <cell r="H7">
            <v>124</v>
          </cell>
          <cell r="I7">
            <v>1366</v>
          </cell>
          <cell r="J7">
            <v>94</v>
          </cell>
          <cell r="K7">
            <v>233</v>
          </cell>
          <cell r="L7">
            <v>327</v>
          </cell>
          <cell r="M7">
            <v>20357</v>
          </cell>
          <cell r="N7">
            <v>357</v>
          </cell>
          <cell r="Q7">
            <v>20714</v>
          </cell>
        </row>
        <row r="8">
          <cell r="A8">
            <v>291201</v>
          </cell>
          <cell r="B8" t="str">
            <v>J N PRASAD</v>
          </cell>
          <cell r="D8">
            <v>20298</v>
          </cell>
          <cell r="E8">
            <v>0</v>
          </cell>
          <cell r="F8">
            <v>20298</v>
          </cell>
          <cell r="G8">
            <v>472</v>
          </cell>
          <cell r="H8">
            <v>54</v>
          </cell>
          <cell r="I8">
            <v>526</v>
          </cell>
          <cell r="J8">
            <v>84</v>
          </cell>
          <cell r="K8">
            <v>206</v>
          </cell>
          <cell r="L8">
            <v>290</v>
          </cell>
          <cell r="M8">
            <v>20854</v>
          </cell>
          <cell r="N8">
            <v>260</v>
          </cell>
          <cell r="Q8">
            <v>21114</v>
          </cell>
        </row>
        <row r="9">
          <cell r="A9">
            <v>291202</v>
          </cell>
          <cell r="B9" t="str">
            <v>BELAGUNTHA</v>
          </cell>
          <cell r="D9">
            <v>10953</v>
          </cell>
          <cell r="E9">
            <v>0</v>
          </cell>
          <cell r="F9">
            <v>10953</v>
          </cell>
          <cell r="G9">
            <v>521</v>
          </cell>
          <cell r="H9">
            <v>42</v>
          </cell>
          <cell r="I9">
            <v>563</v>
          </cell>
          <cell r="J9">
            <v>55</v>
          </cell>
          <cell r="K9">
            <v>157</v>
          </cell>
          <cell r="L9">
            <v>212</v>
          </cell>
          <cell r="M9">
            <v>11529</v>
          </cell>
          <cell r="N9">
            <v>199</v>
          </cell>
          <cell r="Q9">
            <v>11728</v>
          </cell>
        </row>
        <row r="10">
          <cell r="A10">
            <v>12</v>
          </cell>
          <cell r="D10">
            <v>31251</v>
          </cell>
          <cell r="E10">
            <v>0</v>
          </cell>
          <cell r="F10">
            <v>31251</v>
          </cell>
          <cell r="G10">
            <v>993</v>
          </cell>
          <cell r="H10">
            <v>96</v>
          </cell>
          <cell r="I10">
            <v>1089</v>
          </cell>
          <cell r="J10">
            <v>139</v>
          </cell>
          <cell r="K10">
            <v>363</v>
          </cell>
          <cell r="L10">
            <v>502</v>
          </cell>
          <cell r="M10">
            <v>32383</v>
          </cell>
          <cell r="N10">
            <v>459</v>
          </cell>
          <cell r="Q10">
            <v>32842</v>
          </cell>
        </row>
        <row r="11">
          <cell r="A11">
            <v>291301</v>
          </cell>
          <cell r="B11" t="str">
            <v>SORODA</v>
          </cell>
          <cell r="D11">
            <v>12838</v>
          </cell>
          <cell r="E11">
            <v>1</v>
          </cell>
          <cell r="F11">
            <v>12839</v>
          </cell>
          <cell r="G11">
            <v>478</v>
          </cell>
          <cell r="H11">
            <v>48</v>
          </cell>
          <cell r="I11">
            <v>526</v>
          </cell>
          <cell r="J11">
            <v>72</v>
          </cell>
          <cell r="K11">
            <v>222</v>
          </cell>
          <cell r="L11">
            <v>294</v>
          </cell>
          <cell r="M11">
            <v>13388</v>
          </cell>
          <cell r="N11">
            <v>271</v>
          </cell>
          <cell r="Q11">
            <v>13659</v>
          </cell>
        </row>
        <row r="12">
          <cell r="A12">
            <v>291304</v>
          </cell>
          <cell r="B12" t="str">
            <v>BADAGADA</v>
          </cell>
          <cell r="D12">
            <v>10264</v>
          </cell>
          <cell r="E12">
            <v>0</v>
          </cell>
          <cell r="F12">
            <v>10264</v>
          </cell>
          <cell r="G12">
            <v>206</v>
          </cell>
          <cell r="H12">
            <v>22</v>
          </cell>
          <cell r="I12">
            <v>228</v>
          </cell>
          <cell r="J12">
            <v>38</v>
          </cell>
          <cell r="K12">
            <v>97</v>
          </cell>
          <cell r="L12">
            <v>135</v>
          </cell>
          <cell r="M12">
            <v>10508</v>
          </cell>
          <cell r="N12">
            <v>119</v>
          </cell>
          <cell r="Q12">
            <v>10627</v>
          </cell>
        </row>
        <row r="13">
          <cell r="A13">
            <v>13</v>
          </cell>
          <cell r="D13">
            <v>23102</v>
          </cell>
          <cell r="E13">
            <v>1</v>
          </cell>
          <cell r="F13">
            <v>23103</v>
          </cell>
          <cell r="G13">
            <v>684</v>
          </cell>
          <cell r="H13">
            <v>70</v>
          </cell>
          <cell r="I13">
            <v>754</v>
          </cell>
          <cell r="J13">
            <v>110</v>
          </cell>
          <cell r="K13">
            <v>319</v>
          </cell>
          <cell r="L13">
            <v>429</v>
          </cell>
          <cell r="M13">
            <v>23896</v>
          </cell>
          <cell r="N13">
            <v>390</v>
          </cell>
          <cell r="Q13">
            <v>24286</v>
          </cell>
        </row>
        <row r="14">
          <cell r="A14">
            <v>291502</v>
          </cell>
          <cell r="B14" t="str">
            <v>E S O-II</v>
          </cell>
          <cell r="D14">
            <v>11292</v>
          </cell>
          <cell r="E14">
            <v>3</v>
          </cell>
          <cell r="F14">
            <v>11295</v>
          </cell>
          <cell r="G14">
            <v>254</v>
          </cell>
          <cell r="H14">
            <v>27</v>
          </cell>
          <cell r="I14">
            <v>281</v>
          </cell>
          <cell r="J14">
            <v>64</v>
          </cell>
          <cell r="K14">
            <v>187</v>
          </cell>
          <cell r="L14">
            <v>251</v>
          </cell>
          <cell r="M14">
            <v>11610</v>
          </cell>
          <cell r="N14">
            <v>217</v>
          </cell>
          <cell r="Q14">
            <v>11827</v>
          </cell>
        </row>
        <row r="15">
          <cell r="A15">
            <v>291503</v>
          </cell>
          <cell r="B15" t="str">
            <v>K B PUR</v>
          </cell>
          <cell r="D15">
            <v>5538</v>
          </cell>
          <cell r="E15">
            <v>0</v>
          </cell>
          <cell r="F15">
            <v>5538</v>
          </cell>
          <cell r="G15">
            <v>106</v>
          </cell>
          <cell r="H15">
            <v>16</v>
          </cell>
          <cell r="I15">
            <v>122</v>
          </cell>
          <cell r="J15">
            <v>23</v>
          </cell>
          <cell r="K15">
            <v>36</v>
          </cell>
          <cell r="L15">
            <v>59</v>
          </cell>
          <cell r="M15">
            <v>5667</v>
          </cell>
          <cell r="N15">
            <v>52</v>
          </cell>
          <cell r="Q15">
            <v>5719</v>
          </cell>
        </row>
        <row r="16">
          <cell r="A16">
            <v>291506</v>
          </cell>
          <cell r="B16" t="str">
            <v>KANTEIPALLY</v>
          </cell>
          <cell r="D16">
            <v>9289</v>
          </cell>
          <cell r="E16">
            <v>0</v>
          </cell>
          <cell r="F16">
            <v>9289</v>
          </cell>
          <cell r="G16">
            <v>209</v>
          </cell>
          <cell r="H16">
            <v>39</v>
          </cell>
          <cell r="I16">
            <v>248</v>
          </cell>
          <cell r="J16">
            <v>51</v>
          </cell>
          <cell r="K16">
            <v>121</v>
          </cell>
          <cell r="L16">
            <v>172</v>
          </cell>
          <cell r="M16">
            <v>9549</v>
          </cell>
          <cell r="N16">
            <v>160</v>
          </cell>
          <cell r="Q16">
            <v>9709</v>
          </cell>
        </row>
        <row r="17">
          <cell r="A17">
            <v>11</v>
          </cell>
          <cell r="D17">
            <v>26119</v>
          </cell>
          <cell r="E17">
            <v>3</v>
          </cell>
          <cell r="F17">
            <v>26122</v>
          </cell>
          <cell r="G17">
            <v>569</v>
          </cell>
          <cell r="H17">
            <v>82</v>
          </cell>
          <cell r="I17">
            <v>651</v>
          </cell>
          <cell r="J17">
            <v>138</v>
          </cell>
          <cell r="K17">
            <v>344</v>
          </cell>
          <cell r="L17">
            <v>482</v>
          </cell>
          <cell r="M17">
            <v>26826</v>
          </cell>
          <cell r="N17">
            <v>429</v>
          </cell>
          <cell r="Q17">
            <v>27255</v>
          </cell>
        </row>
        <row r="18">
          <cell r="A18">
            <v>14</v>
          </cell>
          <cell r="D18">
            <v>99493</v>
          </cell>
          <cell r="E18">
            <v>4</v>
          </cell>
          <cell r="F18">
            <v>99497</v>
          </cell>
          <cell r="G18">
            <v>3488</v>
          </cell>
          <cell r="H18">
            <v>372</v>
          </cell>
          <cell r="I18">
            <v>3860</v>
          </cell>
          <cell r="J18">
            <v>481</v>
          </cell>
          <cell r="K18">
            <v>1259</v>
          </cell>
          <cell r="L18">
            <v>1740</v>
          </cell>
          <cell r="M18">
            <v>103462</v>
          </cell>
          <cell r="N18">
            <v>1635</v>
          </cell>
          <cell r="O18">
            <v>9</v>
          </cell>
          <cell r="Q18">
            <v>105106</v>
          </cell>
        </row>
        <row r="19">
          <cell r="A19">
            <v>292101</v>
          </cell>
          <cell r="B19" t="str">
            <v>PHULBANI</v>
          </cell>
          <cell r="D19">
            <v>8523</v>
          </cell>
          <cell r="E19">
            <v>9</v>
          </cell>
          <cell r="F19">
            <v>8532</v>
          </cell>
          <cell r="G19">
            <v>1119</v>
          </cell>
          <cell r="H19">
            <v>137</v>
          </cell>
          <cell r="I19">
            <v>1256</v>
          </cell>
          <cell r="J19">
            <v>41</v>
          </cell>
          <cell r="K19">
            <v>71</v>
          </cell>
          <cell r="L19">
            <v>112</v>
          </cell>
          <cell r="M19">
            <v>9683</v>
          </cell>
          <cell r="N19">
            <v>217</v>
          </cell>
          <cell r="Q19">
            <v>9900</v>
          </cell>
        </row>
        <row r="20">
          <cell r="A20">
            <v>292102</v>
          </cell>
          <cell r="B20" t="str">
            <v>PHIRINGAI</v>
          </cell>
          <cell r="D20">
            <v>16982</v>
          </cell>
          <cell r="E20">
            <v>0</v>
          </cell>
          <cell r="F20">
            <v>16982</v>
          </cell>
          <cell r="G20">
            <v>297</v>
          </cell>
          <cell r="H20">
            <v>25</v>
          </cell>
          <cell r="I20">
            <v>322</v>
          </cell>
          <cell r="J20">
            <v>105</v>
          </cell>
          <cell r="K20">
            <v>382</v>
          </cell>
          <cell r="L20">
            <v>487</v>
          </cell>
          <cell r="M20">
            <v>17384</v>
          </cell>
          <cell r="N20">
            <v>407</v>
          </cell>
          <cell r="Q20">
            <v>17791</v>
          </cell>
        </row>
        <row r="21">
          <cell r="A21">
            <v>292103</v>
          </cell>
          <cell r="B21" t="str">
            <v>KHAJURIPADA</v>
          </cell>
          <cell r="D21">
            <v>6950</v>
          </cell>
          <cell r="E21">
            <v>0</v>
          </cell>
          <cell r="F21">
            <v>6950</v>
          </cell>
          <cell r="G21">
            <v>166</v>
          </cell>
          <cell r="H21">
            <v>16</v>
          </cell>
          <cell r="I21">
            <v>182</v>
          </cell>
          <cell r="J21">
            <v>31</v>
          </cell>
          <cell r="K21">
            <v>70</v>
          </cell>
          <cell r="L21">
            <v>101</v>
          </cell>
          <cell r="M21">
            <v>7147</v>
          </cell>
          <cell r="N21">
            <v>86</v>
          </cell>
          <cell r="Q21">
            <v>7233</v>
          </cell>
        </row>
        <row r="22">
          <cell r="A22">
            <v>15</v>
          </cell>
          <cell r="D22">
            <v>32455</v>
          </cell>
          <cell r="E22">
            <v>9</v>
          </cell>
          <cell r="F22">
            <v>32464</v>
          </cell>
          <cell r="G22">
            <v>1582</v>
          </cell>
          <cell r="H22">
            <v>178</v>
          </cell>
          <cell r="I22">
            <v>1760</v>
          </cell>
          <cell r="J22">
            <v>177</v>
          </cell>
          <cell r="K22">
            <v>523</v>
          </cell>
          <cell r="L22">
            <v>700</v>
          </cell>
          <cell r="M22">
            <v>34214</v>
          </cell>
          <cell r="N22">
            <v>710</v>
          </cell>
          <cell r="Q22">
            <v>34924</v>
          </cell>
        </row>
        <row r="23">
          <cell r="A23">
            <v>292201</v>
          </cell>
          <cell r="B23" t="str">
            <v>G.UDAYAGIRI</v>
          </cell>
          <cell r="D23">
            <v>9299</v>
          </cell>
          <cell r="E23">
            <v>0</v>
          </cell>
          <cell r="F23">
            <v>9299</v>
          </cell>
          <cell r="G23">
            <v>383</v>
          </cell>
          <cell r="H23">
            <v>28</v>
          </cell>
          <cell r="I23">
            <v>411</v>
          </cell>
          <cell r="J23">
            <v>104</v>
          </cell>
          <cell r="K23">
            <v>66</v>
          </cell>
          <cell r="L23">
            <v>170</v>
          </cell>
          <cell r="M23">
            <v>9786</v>
          </cell>
          <cell r="N23">
            <v>94</v>
          </cell>
          <cell r="Q23">
            <v>9880</v>
          </cell>
        </row>
        <row r="24">
          <cell r="A24">
            <v>292202</v>
          </cell>
          <cell r="B24" t="str">
            <v>TIKABALI</v>
          </cell>
          <cell r="D24">
            <v>10650</v>
          </cell>
          <cell r="E24">
            <v>1</v>
          </cell>
          <cell r="F24">
            <v>10651</v>
          </cell>
          <cell r="G24">
            <v>384</v>
          </cell>
          <cell r="H24">
            <v>30</v>
          </cell>
          <cell r="I24">
            <v>414</v>
          </cell>
          <cell r="J24">
            <v>74</v>
          </cell>
          <cell r="K24">
            <v>186</v>
          </cell>
          <cell r="L24">
            <v>260</v>
          </cell>
          <cell r="M24">
            <v>11108</v>
          </cell>
          <cell r="N24">
            <v>217</v>
          </cell>
          <cell r="Q24">
            <v>11325</v>
          </cell>
        </row>
        <row r="25">
          <cell r="A25">
            <v>292203</v>
          </cell>
          <cell r="B25" t="str">
            <v>RAIKIA</v>
          </cell>
          <cell r="D25">
            <v>12153</v>
          </cell>
          <cell r="E25">
            <v>0</v>
          </cell>
          <cell r="F25">
            <v>12153</v>
          </cell>
          <cell r="G25">
            <v>378</v>
          </cell>
          <cell r="H25">
            <v>26</v>
          </cell>
          <cell r="I25">
            <v>404</v>
          </cell>
          <cell r="J25">
            <v>91</v>
          </cell>
          <cell r="K25">
            <v>107</v>
          </cell>
          <cell r="L25">
            <v>198</v>
          </cell>
          <cell r="M25">
            <v>12622</v>
          </cell>
          <cell r="N25">
            <v>133</v>
          </cell>
          <cell r="Q25">
            <v>12755</v>
          </cell>
        </row>
        <row r="26">
          <cell r="A26">
            <v>16</v>
          </cell>
          <cell r="D26">
            <v>32102</v>
          </cell>
          <cell r="E26">
            <v>1</v>
          </cell>
          <cell r="F26">
            <v>32103</v>
          </cell>
          <cell r="G26">
            <v>1145</v>
          </cell>
          <cell r="H26">
            <v>84</v>
          </cell>
          <cell r="I26">
            <v>1229</v>
          </cell>
          <cell r="J26">
            <v>269</v>
          </cell>
          <cell r="K26">
            <v>359</v>
          </cell>
          <cell r="L26">
            <v>628</v>
          </cell>
          <cell r="M26">
            <v>33516</v>
          </cell>
          <cell r="N26">
            <v>444</v>
          </cell>
          <cell r="Q26">
            <v>33960</v>
          </cell>
        </row>
        <row r="27">
          <cell r="A27">
            <v>292301</v>
          </cell>
          <cell r="B27" t="str">
            <v>BALLIGUDA</v>
          </cell>
          <cell r="D27">
            <v>15518</v>
          </cell>
          <cell r="E27">
            <v>0</v>
          </cell>
          <cell r="F27">
            <v>15518</v>
          </cell>
          <cell r="G27">
            <v>570</v>
          </cell>
          <cell r="H27">
            <v>61</v>
          </cell>
          <cell r="I27">
            <v>631</v>
          </cell>
          <cell r="J27">
            <v>74</v>
          </cell>
          <cell r="K27">
            <v>253</v>
          </cell>
          <cell r="L27">
            <v>327</v>
          </cell>
          <cell r="M27">
            <v>16162</v>
          </cell>
          <cell r="N27">
            <v>314</v>
          </cell>
          <cell r="Q27">
            <v>16476</v>
          </cell>
        </row>
        <row r="28">
          <cell r="A28">
            <v>292302</v>
          </cell>
          <cell r="B28" t="str">
            <v>DARINGIBADI</v>
          </cell>
          <cell r="D28">
            <v>17001</v>
          </cell>
          <cell r="E28">
            <v>0</v>
          </cell>
          <cell r="F28">
            <v>17001</v>
          </cell>
          <cell r="G28">
            <v>347</v>
          </cell>
          <cell r="H28">
            <v>38</v>
          </cell>
          <cell r="I28">
            <v>385</v>
          </cell>
          <cell r="J28">
            <v>80</v>
          </cell>
          <cell r="K28">
            <v>120</v>
          </cell>
          <cell r="L28">
            <v>200</v>
          </cell>
          <cell r="M28">
            <v>17428</v>
          </cell>
          <cell r="N28">
            <v>158</v>
          </cell>
          <cell r="Q28">
            <v>17586</v>
          </cell>
        </row>
        <row r="29">
          <cell r="A29">
            <v>292303</v>
          </cell>
          <cell r="B29" t="str">
            <v>TUMUDIBANDHA</v>
          </cell>
          <cell r="D29">
            <v>13003</v>
          </cell>
          <cell r="E29">
            <v>0</v>
          </cell>
          <cell r="F29">
            <v>13003</v>
          </cell>
          <cell r="G29">
            <v>234</v>
          </cell>
          <cell r="H29">
            <v>29</v>
          </cell>
          <cell r="I29">
            <v>263</v>
          </cell>
          <cell r="J29">
            <v>47</v>
          </cell>
          <cell r="K29">
            <v>144</v>
          </cell>
          <cell r="L29">
            <v>191</v>
          </cell>
          <cell r="M29">
            <v>13284</v>
          </cell>
          <cell r="N29">
            <v>173</v>
          </cell>
          <cell r="Q29">
            <v>13457</v>
          </cell>
        </row>
        <row r="30">
          <cell r="A30">
            <v>292304</v>
          </cell>
          <cell r="B30" t="str">
            <v>NUAGAON</v>
          </cell>
          <cell r="D30">
            <v>2406</v>
          </cell>
          <cell r="E30">
            <v>0</v>
          </cell>
          <cell r="F30">
            <v>2406</v>
          </cell>
          <cell r="G30">
            <v>186</v>
          </cell>
          <cell r="H30">
            <v>7</v>
          </cell>
          <cell r="I30">
            <v>193</v>
          </cell>
          <cell r="J30">
            <v>32</v>
          </cell>
          <cell r="K30">
            <v>23</v>
          </cell>
          <cell r="L30">
            <v>55</v>
          </cell>
          <cell r="M30">
            <v>2624</v>
          </cell>
          <cell r="N30">
            <v>30</v>
          </cell>
          <cell r="Q30">
            <v>2654</v>
          </cell>
        </row>
        <row r="31">
          <cell r="A31">
            <v>17</v>
          </cell>
          <cell r="D31">
            <v>47928</v>
          </cell>
          <cell r="E31">
            <v>0</v>
          </cell>
          <cell r="F31">
            <v>47928</v>
          </cell>
          <cell r="G31">
            <v>1337</v>
          </cell>
          <cell r="H31">
            <v>135</v>
          </cell>
          <cell r="I31">
            <v>1472</v>
          </cell>
          <cell r="J31">
            <v>233</v>
          </cell>
          <cell r="K31">
            <v>540</v>
          </cell>
          <cell r="L31">
            <v>773</v>
          </cell>
          <cell r="M31">
            <v>49498</v>
          </cell>
          <cell r="N31">
            <v>675</v>
          </cell>
          <cell r="Q31">
            <v>50173</v>
          </cell>
        </row>
        <row r="32">
          <cell r="A32">
            <v>18</v>
          </cell>
          <cell r="D32">
            <v>80030</v>
          </cell>
          <cell r="E32">
            <v>1</v>
          </cell>
          <cell r="F32">
            <v>80031</v>
          </cell>
          <cell r="G32">
            <v>2482</v>
          </cell>
          <cell r="H32">
            <v>219</v>
          </cell>
          <cell r="I32">
            <v>2701</v>
          </cell>
          <cell r="J32">
            <v>502</v>
          </cell>
          <cell r="K32">
            <v>899</v>
          </cell>
          <cell r="L32">
            <v>1401</v>
          </cell>
          <cell r="M32">
            <v>83014</v>
          </cell>
          <cell r="N32">
            <v>1119</v>
          </cell>
          <cell r="O32">
            <v>7</v>
          </cell>
          <cell r="Q32">
            <v>84140</v>
          </cell>
        </row>
        <row r="33">
          <cell r="A33">
            <v>293101</v>
          </cell>
          <cell r="B33" t="str">
            <v>BOUDH</v>
          </cell>
          <cell r="D33">
            <v>13199</v>
          </cell>
          <cell r="E33">
            <v>7</v>
          </cell>
          <cell r="F33">
            <v>13206</v>
          </cell>
          <cell r="G33">
            <v>684</v>
          </cell>
          <cell r="H33">
            <v>121</v>
          </cell>
          <cell r="I33">
            <v>805</v>
          </cell>
          <cell r="J33">
            <v>103</v>
          </cell>
          <cell r="K33">
            <v>353</v>
          </cell>
          <cell r="L33">
            <v>456</v>
          </cell>
          <cell r="M33">
            <v>13986</v>
          </cell>
          <cell r="N33">
            <v>481</v>
          </cell>
          <cell r="Q33">
            <v>14467</v>
          </cell>
        </row>
        <row r="34">
          <cell r="A34">
            <v>293102</v>
          </cell>
          <cell r="B34" t="str">
            <v>PURUNAKATAK</v>
          </cell>
          <cell r="D34">
            <v>18457</v>
          </cell>
          <cell r="E34">
            <v>4</v>
          </cell>
          <cell r="F34">
            <v>18461</v>
          </cell>
          <cell r="G34">
            <v>418</v>
          </cell>
          <cell r="H34">
            <v>53</v>
          </cell>
          <cell r="I34">
            <v>471</v>
          </cell>
          <cell r="J34">
            <v>81</v>
          </cell>
          <cell r="K34">
            <v>481</v>
          </cell>
          <cell r="L34">
            <v>562</v>
          </cell>
          <cell r="M34">
            <v>18956</v>
          </cell>
          <cell r="N34">
            <v>538</v>
          </cell>
          <cell r="Q34">
            <v>19494</v>
          </cell>
        </row>
        <row r="35">
          <cell r="A35">
            <v>19</v>
          </cell>
          <cell r="D35">
            <v>31656</v>
          </cell>
          <cell r="E35">
            <v>11</v>
          </cell>
          <cell r="F35">
            <v>31667</v>
          </cell>
          <cell r="G35">
            <v>1102</v>
          </cell>
          <cell r="H35">
            <v>174</v>
          </cell>
          <cell r="I35">
            <v>1276</v>
          </cell>
          <cell r="J35">
            <v>184</v>
          </cell>
          <cell r="K35">
            <v>834</v>
          </cell>
          <cell r="L35">
            <v>1018</v>
          </cell>
          <cell r="M35">
            <v>32942</v>
          </cell>
          <cell r="N35">
            <v>1019</v>
          </cell>
          <cell r="Q35">
            <v>33961</v>
          </cell>
        </row>
        <row r="36">
          <cell r="A36">
            <v>293201</v>
          </cell>
          <cell r="B36" t="str">
            <v>MANAMUNDA</v>
          </cell>
          <cell r="D36">
            <v>26380</v>
          </cell>
          <cell r="E36">
            <v>3</v>
          </cell>
          <cell r="F36">
            <v>26383</v>
          </cell>
          <cell r="G36">
            <v>373</v>
          </cell>
          <cell r="H36">
            <v>47</v>
          </cell>
          <cell r="I36">
            <v>420</v>
          </cell>
          <cell r="J36">
            <v>88</v>
          </cell>
          <cell r="K36">
            <v>1326</v>
          </cell>
          <cell r="L36">
            <v>1414</v>
          </cell>
          <cell r="M36">
            <v>26841</v>
          </cell>
          <cell r="N36">
            <v>1376</v>
          </cell>
          <cell r="Q36">
            <v>28217</v>
          </cell>
        </row>
        <row r="37">
          <cell r="A37">
            <v>293202</v>
          </cell>
          <cell r="B37" t="str">
            <v>BAUNSUNI</v>
          </cell>
          <cell r="D37">
            <v>18617</v>
          </cell>
          <cell r="E37">
            <v>1</v>
          </cell>
          <cell r="F37">
            <v>18618</v>
          </cell>
          <cell r="G37">
            <v>223</v>
          </cell>
          <cell r="H37">
            <v>36</v>
          </cell>
          <cell r="I37">
            <v>259</v>
          </cell>
          <cell r="J37">
            <v>154</v>
          </cell>
          <cell r="K37">
            <v>513</v>
          </cell>
          <cell r="L37">
            <v>667</v>
          </cell>
          <cell r="M37">
            <v>18994</v>
          </cell>
          <cell r="N37">
            <v>550</v>
          </cell>
          <cell r="Q37">
            <v>19544</v>
          </cell>
        </row>
        <row r="38">
          <cell r="A38">
            <v>20</v>
          </cell>
          <cell r="D38">
            <v>44997</v>
          </cell>
          <cell r="E38">
            <v>4</v>
          </cell>
          <cell r="F38">
            <v>45001</v>
          </cell>
          <cell r="G38">
            <v>596</v>
          </cell>
          <cell r="H38">
            <v>83</v>
          </cell>
          <cell r="I38">
            <v>679</v>
          </cell>
          <cell r="J38">
            <v>242</v>
          </cell>
          <cell r="K38">
            <v>1839</v>
          </cell>
          <cell r="L38">
            <v>2081</v>
          </cell>
          <cell r="M38">
            <v>45835</v>
          </cell>
          <cell r="N38">
            <v>1926</v>
          </cell>
          <cell r="Q38">
            <v>47761</v>
          </cell>
        </row>
        <row r="39">
          <cell r="A39">
            <v>21</v>
          </cell>
          <cell r="D39">
            <v>76653</v>
          </cell>
          <cell r="E39">
            <v>15</v>
          </cell>
          <cell r="F39">
            <v>76668</v>
          </cell>
          <cell r="G39">
            <v>1698</v>
          </cell>
          <cell r="H39">
            <v>257</v>
          </cell>
          <cell r="I39">
            <v>1955</v>
          </cell>
          <cell r="J39">
            <v>426</v>
          </cell>
          <cell r="K39">
            <v>2673</v>
          </cell>
          <cell r="L39">
            <v>3099</v>
          </cell>
          <cell r="M39">
            <v>78777</v>
          </cell>
          <cell r="N39">
            <v>2945</v>
          </cell>
          <cell r="O39">
            <v>16</v>
          </cell>
          <cell r="Q39">
            <v>81738</v>
          </cell>
        </row>
        <row r="40">
          <cell r="A40">
            <v>311101</v>
          </cell>
          <cell r="B40" t="str">
            <v>RAYAGADA-1</v>
          </cell>
          <cell r="D40">
            <v>5814</v>
          </cell>
          <cell r="E40">
            <v>2</v>
          </cell>
          <cell r="F40">
            <v>5816</v>
          </cell>
          <cell r="G40">
            <v>732</v>
          </cell>
          <cell r="H40">
            <v>56</v>
          </cell>
          <cell r="I40">
            <v>788</v>
          </cell>
          <cell r="J40">
            <v>45</v>
          </cell>
          <cell r="K40">
            <v>60</v>
          </cell>
          <cell r="L40">
            <v>105</v>
          </cell>
          <cell r="M40">
            <v>6591</v>
          </cell>
          <cell r="N40">
            <v>118</v>
          </cell>
          <cell r="Q40">
            <v>6709</v>
          </cell>
        </row>
        <row r="41">
          <cell r="A41">
            <v>311102</v>
          </cell>
          <cell r="B41" t="str">
            <v>RAYAGADA-2</v>
          </cell>
          <cell r="D41">
            <v>13849</v>
          </cell>
          <cell r="E41">
            <v>130</v>
          </cell>
          <cell r="F41">
            <v>13979</v>
          </cell>
          <cell r="G41">
            <v>2006</v>
          </cell>
          <cell r="H41">
            <v>212</v>
          </cell>
          <cell r="I41">
            <v>2218</v>
          </cell>
          <cell r="J41">
            <v>104</v>
          </cell>
          <cell r="K41">
            <v>125</v>
          </cell>
          <cell r="L41">
            <v>229</v>
          </cell>
          <cell r="M41">
            <v>15959</v>
          </cell>
          <cell r="N41">
            <v>467</v>
          </cell>
          <cell r="Q41">
            <v>16426</v>
          </cell>
        </row>
        <row r="42">
          <cell r="A42">
            <v>311103</v>
          </cell>
          <cell r="B42" t="str">
            <v>J.K.PUR</v>
          </cell>
          <cell r="D42">
            <v>11758</v>
          </cell>
          <cell r="E42">
            <v>46</v>
          </cell>
          <cell r="F42">
            <v>11804</v>
          </cell>
          <cell r="G42">
            <v>638</v>
          </cell>
          <cell r="H42">
            <v>64</v>
          </cell>
          <cell r="I42">
            <v>702</v>
          </cell>
          <cell r="J42">
            <v>78</v>
          </cell>
          <cell r="K42">
            <v>359</v>
          </cell>
          <cell r="L42">
            <v>437</v>
          </cell>
          <cell r="M42">
            <v>12474</v>
          </cell>
          <cell r="N42">
            <v>469</v>
          </cell>
          <cell r="Q42">
            <v>12943</v>
          </cell>
        </row>
        <row r="43">
          <cell r="A43">
            <v>311104</v>
          </cell>
          <cell r="B43" t="str">
            <v>RAYAGADA RURAL</v>
          </cell>
          <cell r="D43">
            <v>8325</v>
          </cell>
          <cell r="E43">
            <v>2</v>
          </cell>
          <cell r="F43">
            <v>8327</v>
          </cell>
          <cell r="G43">
            <v>130</v>
          </cell>
          <cell r="H43">
            <v>24</v>
          </cell>
          <cell r="I43">
            <v>154</v>
          </cell>
          <cell r="J43">
            <v>64</v>
          </cell>
          <cell r="K43">
            <v>149</v>
          </cell>
          <cell r="L43">
            <v>213</v>
          </cell>
          <cell r="M43">
            <v>8519</v>
          </cell>
          <cell r="N43">
            <v>175</v>
          </cell>
          <cell r="Q43">
            <v>8694</v>
          </cell>
        </row>
        <row r="44">
          <cell r="A44">
            <v>22</v>
          </cell>
          <cell r="D44">
            <v>39746</v>
          </cell>
          <cell r="E44">
            <v>180</v>
          </cell>
          <cell r="F44">
            <v>39926</v>
          </cell>
          <cell r="G44">
            <v>3506</v>
          </cell>
          <cell r="H44">
            <v>356</v>
          </cell>
          <cell r="I44">
            <v>3862</v>
          </cell>
          <cell r="J44">
            <v>291</v>
          </cell>
          <cell r="K44">
            <v>693</v>
          </cell>
          <cell r="L44">
            <v>984</v>
          </cell>
          <cell r="M44">
            <v>43543</v>
          </cell>
          <cell r="N44">
            <v>1229</v>
          </cell>
          <cell r="Q44">
            <v>44772</v>
          </cell>
        </row>
        <row r="45">
          <cell r="A45">
            <v>311201</v>
          </cell>
          <cell r="B45" t="str">
            <v>THERUBALI</v>
          </cell>
          <cell r="D45">
            <v>3683</v>
          </cell>
          <cell r="E45">
            <v>1</v>
          </cell>
          <cell r="F45">
            <v>3684</v>
          </cell>
          <cell r="G45">
            <v>161</v>
          </cell>
          <cell r="H45">
            <v>12</v>
          </cell>
          <cell r="I45">
            <v>173</v>
          </cell>
          <cell r="J45">
            <v>26</v>
          </cell>
          <cell r="K45">
            <v>47</v>
          </cell>
          <cell r="L45">
            <v>73</v>
          </cell>
          <cell r="M45">
            <v>3870</v>
          </cell>
          <cell r="N45">
            <v>60</v>
          </cell>
          <cell r="Q45">
            <v>3930</v>
          </cell>
        </row>
        <row r="46">
          <cell r="A46">
            <v>311202</v>
          </cell>
          <cell r="B46" t="str">
            <v>KASIPUR</v>
          </cell>
          <cell r="D46">
            <v>22889</v>
          </cell>
          <cell r="E46">
            <v>2</v>
          </cell>
          <cell r="F46">
            <v>22891</v>
          </cell>
          <cell r="G46">
            <v>365</v>
          </cell>
          <cell r="H46">
            <v>40</v>
          </cell>
          <cell r="I46">
            <v>405</v>
          </cell>
          <cell r="J46">
            <v>55</v>
          </cell>
          <cell r="K46">
            <v>133</v>
          </cell>
          <cell r="L46">
            <v>188</v>
          </cell>
          <cell r="M46">
            <v>23309</v>
          </cell>
          <cell r="N46">
            <v>175</v>
          </cell>
          <cell r="Q46">
            <v>23484</v>
          </cell>
        </row>
        <row r="47">
          <cell r="A47">
            <v>311203</v>
          </cell>
          <cell r="B47" t="str">
            <v>SIKARPAI</v>
          </cell>
          <cell r="D47">
            <v>13335</v>
          </cell>
          <cell r="E47">
            <v>1</v>
          </cell>
          <cell r="F47">
            <v>13336</v>
          </cell>
          <cell r="G47">
            <v>257</v>
          </cell>
          <cell r="H47">
            <v>31</v>
          </cell>
          <cell r="I47">
            <v>288</v>
          </cell>
          <cell r="J47">
            <v>52</v>
          </cell>
          <cell r="K47">
            <v>135</v>
          </cell>
          <cell r="L47">
            <v>187</v>
          </cell>
          <cell r="M47">
            <v>13644</v>
          </cell>
          <cell r="N47">
            <v>167</v>
          </cell>
          <cell r="Q47">
            <v>13811</v>
          </cell>
        </row>
        <row r="48">
          <cell r="A48">
            <v>23</v>
          </cell>
          <cell r="D48">
            <v>39907</v>
          </cell>
          <cell r="E48">
            <v>4</v>
          </cell>
          <cell r="F48">
            <v>39911</v>
          </cell>
          <cell r="G48">
            <v>783</v>
          </cell>
          <cell r="H48">
            <v>83</v>
          </cell>
          <cell r="I48">
            <v>866</v>
          </cell>
          <cell r="J48">
            <v>133</v>
          </cell>
          <cell r="K48">
            <v>315</v>
          </cell>
          <cell r="L48">
            <v>448</v>
          </cell>
          <cell r="M48">
            <v>40823</v>
          </cell>
          <cell r="N48">
            <v>402</v>
          </cell>
          <cell r="Q48">
            <v>41225</v>
          </cell>
        </row>
        <row r="49">
          <cell r="A49">
            <v>311301</v>
          </cell>
          <cell r="B49" t="str">
            <v>BISSAM CTC</v>
          </cell>
          <cell r="D49">
            <v>13029</v>
          </cell>
          <cell r="E49">
            <v>3</v>
          </cell>
          <cell r="F49">
            <v>13032</v>
          </cell>
          <cell r="G49">
            <v>511</v>
          </cell>
          <cell r="H49">
            <v>36</v>
          </cell>
          <cell r="I49">
            <v>547</v>
          </cell>
          <cell r="J49">
            <v>89</v>
          </cell>
          <cell r="K49">
            <v>422</v>
          </cell>
          <cell r="L49">
            <v>511</v>
          </cell>
          <cell r="M49">
            <v>13629</v>
          </cell>
          <cell r="N49">
            <v>461</v>
          </cell>
          <cell r="Q49">
            <v>14090</v>
          </cell>
        </row>
        <row r="50">
          <cell r="A50">
            <v>311302</v>
          </cell>
          <cell r="B50" t="str">
            <v>MUNIGUDA</v>
          </cell>
          <cell r="D50">
            <v>19381</v>
          </cell>
          <cell r="E50">
            <v>4</v>
          </cell>
          <cell r="F50">
            <v>19385</v>
          </cell>
          <cell r="G50">
            <v>851</v>
          </cell>
          <cell r="H50">
            <v>81</v>
          </cell>
          <cell r="I50">
            <v>932</v>
          </cell>
          <cell r="J50">
            <v>81</v>
          </cell>
          <cell r="K50">
            <v>416</v>
          </cell>
          <cell r="L50">
            <v>497</v>
          </cell>
          <cell r="M50">
            <v>20313</v>
          </cell>
          <cell r="N50">
            <v>501</v>
          </cell>
          <cell r="Q50">
            <v>20814</v>
          </cell>
        </row>
        <row r="51">
          <cell r="A51">
            <v>24</v>
          </cell>
          <cell r="D51">
            <v>32410</v>
          </cell>
          <cell r="E51">
            <v>7</v>
          </cell>
          <cell r="F51">
            <v>32417</v>
          </cell>
          <cell r="G51">
            <v>1362</v>
          </cell>
          <cell r="H51">
            <v>117</v>
          </cell>
          <cell r="I51">
            <v>1479</v>
          </cell>
          <cell r="J51">
            <v>170</v>
          </cell>
          <cell r="K51">
            <v>838</v>
          </cell>
          <cell r="L51">
            <v>1008</v>
          </cell>
          <cell r="M51">
            <v>33942</v>
          </cell>
          <cell r="N51">
            <v>962</v>
          </cell>
          <cell r="Q51">
            <v>34904</v>
          </cell>
        </row>
        <row r="52">
          <cell r="A52">
            <v>25</v>
          </cell>
          <cell r="D52">
            <v>112063</v>
          </cell>
          <cell r="E52">
            <v>191</v>
          </cell>
          <cell r="F52">
            <v>112254</v>
          </cell>
          <cell r="G52">
            <v>5651</v>
          </cell>
          <cell r="H52">
            <v>556</v>
          </cell>
          <cell r="I52">
            <v>6207</v>
          </cell>
          <cell r="J52">
            <v>594</v>
          </cell>
          <cell r="K52">
            <v>1846</v>
          </cell>
          <cell r="L52">
            <v>2440</v>
          </cell>
          <cell r="M52">
            <v>118308</v>
          </cell>
          <cell r="N52">
            <v>2593</v>
          </cell>
          <cell r="O52">
            <v>40</v>
          </cell>
          <cell r="P52">
            <v>3</v>
          </cell>
          <cell r="Q52">
            <v>120944</v>
          </cell>
        </row>
        <row r="53">
          <cell r="A53">
            <v>312101</v>
          </cell>
          <cell r="B53" t="str">
            <v>PARLAKHEMUNDI</v>
          </cell>
          <cell r="D53">
            <v>9377</v>
          </cell>
          <cell r="E53">
            <v>3</v>
          </cell>
          <cell r="F53">
            <v>9380</v>
          </cell>
          <cell r="G53">
            <v>1367</v>
          </cell>
          <cell r="H53">
            <v>97</v>
          </cell>
          <cell r="I53">
            <v>1464</v>
          </cell>
          <cell r="J53">
            <v>69</v>
          </cell>
          <cell r="K53">
            <v>39</v>
          </cell>
          <cell r="L53">
            <v>108</v>
          </cell>
          <cell r="M53">
            <v>10813</v>
          </cell>
          <cell r="N53">
            <v>139</v>
          </cell>
          <cell r="Q53">
            <v>10952</v>
          </cell>
        </row>
        <row r="54">
          <cell r="A54">
            <v>312105</v>
          </cell>
          <cell r="B54" t="str">
            <v>PARLAKHEMUNDI RURAL</v>
          </cell>
          <cell r="D54">
            <v>4838</v>
          </cell>
          <cell r="E54">
            <v>4</v>
          </cell>
          <cell r="F54">
            <v>4842</v>
          </cell>
          <cell r="G54">
            <v>282</v>
          </cell>
          <cell r="H54">
            <v>58</v>
          </cell>
          <cell r="I54">
            <v>340</v>
          </cell>
          <cell r="J54">
            <v>43</v>
          </cell>
          <cell r="K54">
            <v>54</v>
          </cell>
          <cell r="L54">
            <v>97</v>
          </cell>
          <cell r="M54">
            <v>5163</v>
          </cell>
          <cell r="N54">
            <v>116</v>
          </cell>
          <cell r="Q54">
            <v>5279</v>
          </cell>
        </row>
        <row r="55">
          <cell r="A55">
            <v>29</v>
          </cell>
          <cell r="D55">
            <v>14215</v>
          </cell>
          <cell r="E55">
            <v>7</v>
          </cell>
          <cell r="F55">
            <v>14222</v>
          </cell>
          <cell r="G55">
            <v>1649</v>
          </cell>
          <cell r="H55">
            <v>155</v>
          </cell>
          <cell r="I55">
            <v>1804</v>
          </cell>
          <cell r="J55">
            <v>112</v>
          </cell>
          <cell r="K55">
            <v>93</v>
          </cell>
          <cell r="L55">
            <v>205</v>
          </cell>
          <cell r="M55">
            <v>15976</v>
          </cell>
          <cell r="N55">
            <v>255</v>
          </cell>
          <cell r="Q55">
            <v>16231</v>
          </cell>
        </row>
        <row r="56">
          <cell r="A56">
            <v>312201</v>
          </cell>
          <cell r="B56" t="str">
            <v>KASINAGAR</v>
          </cell>
          <cell r="D56">
            <v>12832</v>
          </cell>
          <cell r="E56">
            <v>1</v>
          </cell>
          <cell r="F56">
            <v>12833</v>
          </cell>
          <cell r="G56">
            <v>516</v>
          </cell>
          <cell r="H56">
            <v>53</v>
          </cell>
          <cell r="I56">
            <v>569</v>
          </cell>
          <cell r="J56">
            <v>98</v>
          </cell>
          <cell r="K56">
            <v>375</v>
          </cell>
          <cell r="L56">
            <v>473</v>
          </cell>
          <cell r="M56">
            <v>13446</v>
          </cell>
          <cell r="N56">
            <v>429</v>
          </cell>
          <cell r="Q56">
            <v>13875</v>
          </cell>
        </row>
        <row r="57">
          <cell r="A57">
            <v>312202</v>
          </cell>
          <cell r="B57" t="str">
            <v>GUMMA</v>
          </cell>
          <cell r="D57">
            <v>13009</v>
          </cell>
          <cell r="E57">
            <v>0</v>
          </cell>
          <cell r="F57">
            <v>13009</v>
          </cell>
          <cell r="G57">
            <v>234</v>
          </cell>
          <cell r="H57">
            <v>11</v>
          </cell>
          <cell r="I57">
            <v>245</v>
          </cell>
          <cell r="J57">
            <v>110</v>
          </cell>
          <cell r="K57">
            <v>77</v>
          </cell>
          <cell r="L57">
            <v>187</v>
          </cell>
          <cell r="M57">
            <v>13353</v>
          </cell>
          <cell r="N57">
            <v>88</v>
          </cell>
          <cell r="Q57">
            <v>13441</v>
          </cell>
        </row>
        <row r="58">
          <cell r="A58">
            <v>31</v>
          </cell>
          <cell r="D58">
            <v>25841</v>
          </cell>
          <cell r="E58">
            <v>1</v>
          </cell>
          <cell r="F58">
            <v>25842</v>
          </cell>
          <cell r="G58">
            <v>750</v>
          </cell>
          <cell r="H58">
            <v>64</v>
          </cell>
          <cell r="I58">
            <v>814</v>
          </cell>
          <cell r="J58">
            <v>208</v>
          </cell>
          <cell r="K58">
            <v>452</v>
          </cell>
          <cell r="L58">
            <v>660</v>
          </cell>
          <cell r="M58">
            <v>26799</v>
          </cell>
          <cell r="N58">
            <v>517</v>
          </cell>
          <cell r="Q58">
            <v>27316</v>
          </cell>
        </row>
        <row r="59">
          <cell r="A59">
            <v>312301</v>
          </cell>
          <cell r="B59" t="str">
            <v>MOHANA</v>
          </cell>
          <cell r="D59">
            <v>6231</v>
          </cell>
          <cell r="E59">
            <v>0</v>
          </cell>
          <cell r="F59">
            <v>6231</v>
          </cell>
          <cell r="G59">
            <v>337</v>
          </cell>
          <cell r="H59">
            <v>17</v>
          </cell>
          <cell r="I59">
            <v>354</v>
          </cell>
          <cell r="J59">
            <v>40</v>
          </cell>
          <cell r="K59">
            <v>35</v>
          </cell>
          <cell r="L59">
            <v>75</v>
          </cell>
          <cell r="M59">
            <v>6608</v>
          </cell>
          <cell r="N59">
            <v>52</v>
          </cell>
          <cell r="Q59">
            <v>6660</v>
          </cell>
        </row>
        <row r="60">
          <cell r="A60">
            <v>312303</v>
          </cell>
          <cell r="B60" t="str">
            <v>CHANDRAGIRI</v>
          </cell>
          <cell r="D60">
            <v>7845</v>
          </cell>
          <cell r="E60">
            <v>0</v>
          </cell>
          <cell r="F60">
            <v>7845</v>
          </cell>
          <cell r="G60">
            <v>329</v>
          </cell>
          <cell r="H60">
            <v>23</v>
          </cell>
          <cell r="I60">
            <v>352</v>
          </cell>
          <cell r="J60">
            <v>71</v>
          </cell>
          <cell r="K60">
            <v>56</v>
          </cell>
          <cell r="L60">
            <v>127</v>
          </cell>
          <cell r="M60">
            <v>8245</v>
          </cell>
          <cell r="N60">
            <v>79</v>
          </cell>
          <cell r="Q60">
            <v>8324</v>
          </cell>
        </row>
        <row r="61">
          <cell r="A61">
            <v>312304</v>
          </cell>
          <cell r="B61" t="str">
            <v>ADABA</v>
          </cell>
          <cell r="D61">
            <v>7201</v>
          </cell>
          <cell r="E61">
            <v>0</v>
          </cell>
          <cell r="F61">
            <v>7201</v>
          </cell>
          <cell r="G61">
            <v>252</v>
          </cell>
          <cell r="H61">
            <v>16</v>
          </cell>
          <cell r="I61">
            <v>268</v>
          </cell>
          <cell r="J61">
            <v>41</v>
          </cell>
          <cell r="K61">
            <v>27</v>
          </cell>
          <cell r="L61">
            <v>68</v>
          </cell>
          <cell r="M61">
            <v>7494</v>
          </cell>
          <cell r="N61">
            <v>43</v>
          </cell>
          <cell r="Q61">
            <v>7537</v>
          </cell>
        </row>
        <row r="62">
          <cell r="A62">
            <v>32</v>
          </cell>
          <cell r="D62">
            <v>21277</v>
          </cell>
          <cell r="E62">
            <v>0</v>
          </cell>
          <cell r="F62">
            <v>21277</v>
          </cell>
          <cell r="G62">
            <v>918</v>
          </cell>
          <cell r="H62">
            <v>56</v>
          </cell>
          <cell r="I62">
            <v>974</v>
          </cell>
          <cell r="J62">
            <v>152</v>
          </cell>
          <cell r="K62">
            <v>118</v>
          </cell>
          <cell r="L62">
            <v>270</v>
          </cell>
          <cell r="M62">
            <v>22347</v>
          </cell>
          <cell r="N62">
            <v>174</v>
          </cell>
          <cell r="Q62">
            <v>22521</v>
          </cell>
        </row>
        <row r="63">
          <cell r="A63">
            <v>312401</v>
          </cell>
          <cell r="B63" t="str">
            <v>UPPALADA</v>
          </cell>
          <cell r="D63">
            <v>8721</v>
          </cell>
          <cell r="E63">
            <v>0</v>
          </cell>
          <cell r="F63">
            <v>8721</v>
          </cell>
          <cell r="G63">
            <v>261</v>
          </cell>
          <cell r="H63">
            <v>13</v>
          </cell>
          <cell r="I63">
            <v>274</v>
          </cell>
          <cell r="J63">
            <v>54</v>
          </cell>
          <cell r="K63">
            <v>211</v>
          </cell>
          <cell r="L63">
            <v>265</v>
          </cell>
          <cell r="M63">
            <v>9036</v>
          </cell>
          <cell r="N63">
            <v>224</v>
          </cell>
          <cell r="Q63">
            <v>9260</v>
          </cell>
        </row>
        <row r="64">
          <cell r="A64">
            <v>312402</v>
          </cell>
          <cell r="B64" t="str">
            <v>GARABANDHA</v>
          </cell>
          <cell r="D64">
            <v>6318</v>
          </cell>
          <cell r="E64">
            <v>0</v>
          </cell>
          <cell r="F64">
            <v>6318</v>
          </cell>
          <cell r="G64">
            <v>263</v>
          </cell>
          <cell r="H64">
            <v>15</v>
          </cell>
          <cell r="I64">
            <v>278</v>
          </cell>
          <cell r="J64">
            <v>33</v>
          </cell>
          <cell r="K64">
            <v>110</v>
          </cell>
          <cell r="L64">
            <v>143</v>
          </cell>
          <cell r="M64">
            <v>6614</v>
          </cell>
          <cell r="N64">
            <v>125</v>
          </cell>
          <cell r="Q64">
            <v>6739</v>
          </cell>
        </row>
        <row r="65">
          <cell r="A65">
            <v>312403</v>
          </cell>
          <cell r="B65" t="str">
            <v>RAYAGADA</v>
          </cell>
          <cell r="D65">
            <v>11970</v>
          </cell>
          <cell r="E65">
            <v>0</v>
          </cell>
          <cell r="F65">
            <v>11970</v>
          </cell>
          <cell r="G65">
            <v>322</v>
          </cell>
          <cell r="H65">
            <v>15</v>
          </cell>
          <cell r="I65">
            <v>337</v>
          </cell>
          <cell r="J65">
            <v>49</v>
          </cell>
          <cell r="K65">
            <v>57</v>
          </cell>
          <cell r="L65">
            <v>106</v>
          </cell>
          <cell r="M65">
            <v>12341</v>
          </cell>
          <cell r="N65">
            <v>72</v>
          </cell>
          <cell r="Q65">
            <v>12413</v>
          </cell>
        </row>
        <row r="66">
          <cell r="A66">
            <v>30</v>
          </cell>
          <cell r="D66">
            <v>27009</v>
          </cell>
          <cell r="E66">
            <v>0</v>
          </cell>
          <cell r="F66">
            <v>27009</v>
          </cell>
          <cell r="G66">
            <v>846</v>
          </cell>
          <cell r="H66">
            <v>43</v>
          </cell>
          <cell r="I66">
            <v>889</v>
          </cell>
          <cell r="J66">
            <v>136</v>
          </cell>
          <cell r="K66">
            <v>378</v>
          </cell>
          <cell r="L66">
            <v>514</v>
          </cell>
          <cell r="M66">
            <v>27991</v>
          </cell>
          <cell r="N66">
            <v>421</v>
          </cell>
          <cell r="Q66">
            <v>28412</v>
          </cell>
        </row>
        <row r="67">
          <cell r="A67">
            <v>312501</v>
          </cell>
          <cell r="B67" t="str">
            <v>R.UDAYAGIRI</v>
          </cell>
          <cell r="D67">
            <v>8512</v>
          </cell>
          <cell r="E67">
            <v>0</v>
          </cell>
          <cell r="F67">
            <v>8512</v>
          </cell>
          <cell r="G67">
            <v>384</v>
          </cell>
          <cell r="H67">
            <v>20</v>
          </cell>
          <cell r="I67">
            <v>404</v>
          </cell>
          <cell r="J67">
            <v>72</v>
          </cell>
          <cell r="K67">
            <v>36</v>
          </cell>
          <cell r="L67">
            <v>108</v>
          </cell>
          <cell r="M67">
            <v>8968</v>
          </cell>
          <cell r="N67">
            <v>56</v>
          </cell>
          <cell r="Q67">
            <v>9024</v>
          </cell>
        </row>
        <row r="68">
          <cell r="A68">
            <v>312502</v>
          </cell>
          <cell r="B68" t="str">
            <v>KHAJURIPADA</v>
          </cell>
          <cell r="D68">
            <v>4153</v>
          </cell>
          <cell r="E68">
            <v>0</v>
          </cell>
          <cell r="F68">
            <v>4153</v>
          </cell>
          <cell r="G68">
            <v>190</v>
          </cell>
          <cell r="H68">
            <v>6</v>
          </cell>
          <cell r="I68">
            <v>196</v>
          </cell>
          <cell r="J68">
            <v>64</v>
          </cell>
          <cell r="K68">
            <v>16</v>
          </cell>
          <cell r="L68">
            <v>80</v>
          </cell>
          <cell r="M68">
            <v>4407</v>
          </cell>
          <cell r="N68">
            <v>22</v>
          </cell>
          <cell r="Q68">
            <v>4429</v>
          </cell>
        </row>
        <row r="69">
          <cell r="A69">
            <v>33</v>
          </cell>
          <cell r="D69">
            <v>12665</v>
          </cell>
          <cell r="E69">
            <v>0</v>
          </cell>
          <cell r="F69">
            <v>12665</v>
          </cell>
          <cell r="G69">
            <v>574</v>
          </cell>
          <cell r="H69">
            <v>26</v>
          </cell>
          <cell r="I69">
            <v>600</v>
          </cell>
          <cell r="J69">
            <v>136</v>
          </cell>
          <cell r="K69">
            <v>52</v>
          </cell>
          <cell r="L69">
            <v>188</v>
          </cell>
          <cell r="M69">
            <v>13375</v>
          </cell>
          <cell r="N69">
            <v>78</v>
          </cell>
          <cell r="Q69">
            <v>13453</v>
          </cell>
        </row>
        <row r="70">
          <cell r="A70">
            <v>34</v>
          </cell>
          <cell r="D70">
            <v>101007</v>
          </cell>
          <cell r="E70">
            <v>8</v>
          </cell>
          <cell r="F70">
            <v>101015</v>
          </cell>
          <cell r="G70">
            <v>4737</v>
          </cell>
          <cell r="H70">
            <v>344</v>
          </cell>
          <cell r="I70">
            <v>5081</v>
          </cell>
          <cell r="J70">
            <v>744</v>
          </cell>
          <cell r="K70">
            <v>1093</v>
          </cell>
          <cell r="L70">
            <v>1837</v>
          </cell>
          <cell r="M70">
            <v>106488</v>
          </cell>
          <cell r="N70">
            <v>1445</v>
          </cell>
          <cell r="O70">
            <v>12</v>
          </cell>
          <cell r="Q70">
            <v>107945</v>
          </cell>
        </row>
        <row r="71">
          <cell r="A71">
            <v>313101</v>
          </cell>
          <cell r="B71" t="str">
            <v>GUNUPUR</v>
          </cell>
          <cell r="D71">
            <v>7972</v>
          </cell>
          <cell r="E71">
            <v>1</v>
          </cell>
          <cell r="F71">
            <v>7973</v>
          </cell>
          <cell r="G71">
            <v>1226</v>
          </cell>
          <cell r="H71">
            <v>85</v>
          </cell>
          <cell r="I71">
            <v>1311</v>
          </cell>
          <cell r="J71">
            <v>94</v>
          </cell>
          <cell r="K71">
            <v>90</v>
          </cell>
          <cell r="L71">
            <v>184</v>
          </cell>
          <cell r="M71">
            <v>9292</v>
          </cell>
          <cell r="N71">
            <v>176</v>
          </cell>
          <cell r="Q71">
            <v>9468</v>
          </cell>
        </row>
        <row r="72">
          <cell r="A72">
            <v>313102</v>
          </cell>
          <cell r="B72" t="str">
            <v>GUNUPUR RURAL</v>
          </cell>
          <cell r="D72">
            <v>9197</v>
          </cell>
          <cell r="E72">
            <v>1</v>
          </cell>
          <cell r="F72">
            <v>9198</v>
          </cell>
          <cell r="G72">
            <v>165</v>
          </cell>
          <cell r="H72">
            <v>15</v>
          </cell>
          <cell r="I72">
            <v>180</v>
          </cell>
          <cell r="J72">
            <v>87</v>
          </cell>
          <cell r="K72">
            <v>459</v>
          </cell>
          <cell r="L72">
            <v>546</v>
          </cell>
          <cell r="M72">
            <v>9449</v>
          </cell>
          <cell r="N72">
            <v>475</v>
          </cell>
          <cell r="Q72">
            <v>9924</v>
          </cell>
        </row>
        <row r="73">
          <cell r="A73">
            <v>26</v>
          </cell>
          <cell r="D73">
            <v>17169</v>
          </cell>
          <cell r="E73">
            <v>2</v>
          </cell>
          <cell r="F73">
            <v>17171</v>
          </cell>
          <cell r="G73">
            <v>1391</v>
          </cell>
          <cell r="H73">
            <v>100</v>
          </cell>
          <cell r="I73">
            <v>1491</v>
          </cell>
          <cell r="J73">
            <v>181</v>
          </cell>
          <cell r="K73">
            <v>549</v>
          </cell>
          <cell r="L73">
            <v>730</v>
          </cell>
          <cell r="M73">
            <v>18741</v>
          </cell>
          <cell r="N73">
            <v>651</v>
          </cell>
          <cell r="Q73">
            <v>19392</v>
          </cell>
        </row>
        <row r="74">
          <cell r="A74">
            <v>313201</v>
          </cell>
          <cell r="B74" t="str">
            <v>GUMUDA</v>
          </cell>
          <cell r="D74">
            <v>6085</v>
          </cell>
          <cell r="E74">
            <v>0</v>
          </cell>
          <cell r="F74">
            <v>6085</v>
          </cell>
          <cell r="G74">
            <v>220</v>
          </cell>
          <cell r="H74">
            <v>15</v>
          </cell>
          <cell r="I74">
            <v>235</v>
          </cell>
          <cell r="J74">
            <v>50</v>
          </cell>
          <cell r="K74">
            <v>253</v>
          </cell>
          <cell r="L74">
            <v>303</v>
          </cell>
          <cell r="M74">
            <v>6355</v>
          </cell>
          <cell r="N74">
            <v>268</v>
          </cell>
          <cell r="Q74">
            <v>6623</v>
          </cell>
        </row>
        <row r="75">
          <cell r="A75">
            <v>313202</v>
          </cell>
          <cell r="B75" t="str">
            <v>PADMAPUR</v>
          </cell>
          <cell r="D75">
            <v>13934</v>
          </cell>
          <cell r="E75">
            <v>1</v>
          </cell>
          <cell r="F75">
            <v>13935</v>
          </cell>
          <cell r="G75">
            <v>512</v>
          </cell>
          <cell r="H75">
            <v>43</v>
          </cell>
          <cell r="I75">
            <v>555</v>
          </cell>
          <cell r="J75">
            <v>110</v>
          </cell>
          <cell r="K75">
            <v>276</v>
          </cell>
          <cell r="L75">
            <v>386</v>
          </cell>
          <cell r="M75">
            <v>14556</v>
          </cell>
          <cell r="N75">
            <v>320</v>
          </cell>
          <cell r="Q75">
            <v>14876</v>
          </cell>
        </row>
        <row r="76">
          <cell r="A76">
            <v>313203</v>
          </cell>
          <cell r="B76" t="str">
            <v>GUDARI</v>
          </cell>
          <cell r="D76">
            <v>8888</v>
          </cell>
          <cell r="E76">
            <v>0</v>
          </cell>
          <cell r="F76">
            <v>8888</v>
          </cell>
          <cell r="G76">
            <v>328</v>
          </cell>
          <cell r="H76">
            <v>11</v>
          </cell>
          <cell r="I76">
            <v>339</v>
          </cell>
          <cell r="J76">
            <v>67</v>
          </cell>
          <cell r="K76">
            <v>131</v>
          </cell>
          <cell r="L76">
            <v>198</v>
          </cell>
          <cell r="M76">
            <v>9283</v>
          </cell>
          <cell r="N76">
            <v>142</v>
          </cell>
          <cell r="Q76">
            <v>9425</v>
          </cell>
        </row>
        <row r="77">
          <cell r="A77">
            <v>313204</v>
          </cell>
          <cell r="B77" t="str">
            <v>RAMNAGUDA</v>
          </cell>
          <cell r="D77">
            <v>8631</v>
          </cell>
          <cell r="E77">
            <v>0</v>
          </cell>
          <cell r="F77">
            <v>8631</v>
          </cell>
          <cell r="G77">
            <v>182</v>
          </cell>
          <cell r="H77">
            <v>16</v>
          </cell>
          <cell r="I77">
            <v>198</v>
          </cell>
          <cell r="J77">
            <v>54</v>
          </cell>
          <cell r="K77">
            <v>127</v>
          </cell>
          <cell r="L77">
            <v>181</v>
          </cell>
          <cell r="M77">
            <v>8867</v>
          </cell>
          <cell r="N77">
            <v>143</v>
          </cell>
          <cell r="Q77">
            <v>9010</v>
          </cell>
        </row>
        <row r="78">
          <cell r="A78">
            <v>27</v>
          </cell>
          <cell r="D78">
            <v>37538</v>
          </cell>
          <cell r="E78">
            <v>1</v>
          </cell>
          <cell r="F78">
            <v>37539</v>
          </cell>
          <cell r="G78">
            <v>1242</v>
          </cell>
          <cell r="H78">
            <v>85</v>
          </cell>
          <cell r="I78">
            <v>1327</v>
          </cell>
          <cell r="J78">
            <v>281</v>
          </cell>
          <cell r="K78">
            <v>787</v>
          </cell>
          <cell r="L78">
            <v>1068</v>
          </cell>
          <cell r="M78">
            <v>39061</v>
          </cell>
          <cell r="N78">
            <v>873</v>
          </cell>
          <cell r="Q78">
            <v>39934</v>
          </cell>
        </row>
        <row r="79">
          <cell r="A79">
            <v>28</v>
          </cell>
          <cell r="D79">
            <v>54707</v>
          </cell>
          <cell r="E79">
            <v>3</v>
          </cell>
          <cell r="F79">
            <v>54710</v>
          </cell>
          <cell r="G79">
            <v>2633</v>
          </cell>
          <cell r="H79">
            <v>185</v>
          </cell>
          <cell r="I79">
            <v>2818</v>
          </cell>
          <cell r="J79">
            <v>462</v>
          </cell>
          <cell r="K79">
            <v>1336</v>
          </cell>
          <cell r="L79">
            <v>1798</v>
          </cell>
          <cell r="M79">
            <v>57802</v>
          </cell>
          <cell r="N79">
            <v>1524</v>
          </cell>
          <cell r="O79">
            <v>6</v>
          </cell>
          <cell r="Q79">
            <v>59332</v>
          </cell>
        </row>
        <row r="80">
          <cell r="A80">
            <v>351101</v>
          </cell>
          <cell r="B80" t="str">
            <v>ASKA-1</v>
          </cell>
          <cell r="D80">
            <v>4706</v>
          </cell>
          <cell r="E80">
            <v>2</v>
          </cell>
          <cell r="F80">
            <v>4708</v>
          </cell>
          <cell r="G80">
            <v>956</v>
          </cell>
          <cell r="H80">
            <v>84</v>
          </cell>
          <cell r="I80">
            <v>1040</v>
          </cell>
          <cell r="J80">
            <v>39</v>
          </cell>
          <cell r="K80">
            <v>36</v>
          </cell>
          <cell r="L80">
            <v>75</v>
          </cell>
          <cell r="M80">
            <v>5701</v>
          </cell>
          <cell r="N80">
            <v>122</v>
          </cell>
          <cell r="Q80">
            <v>5823</v>
          </cell>
        </row>
        <row r="81">
          <cell r="A81">
            <v>351102</v>
          </cell>
          <cell r="B81" t="str">
            <v>BALISIRA</v>
          </cell>
          <cell r="D81">
            <v>11975</v>
          </cell>
          <cell r="E81">
            <v>1</v>
          </cell>
          <cell r="F81">
            <v>11976</v>
          </cell>
          <cell r="G81">
            <v>145</v>
          </cell>
          <cell r="H81">
            <v>24</v>
          </cell>
          <cell r="I81">
            <v>169</v>
          </cell>
          <cell r="J81">
            <v>38</v>
          </cell>
          <cell r="K81">
            <v>168</v>
          </cell>
          <cell r="L81">
            <v>206</v>
          </cell>
          <cell r="M81">
            <v>12158</v>
          </cell>
          <cell r="N81">
            <v>193</v>
          </cell>
          <cell r="Q81">
            <v>12351</v>
          </cell>
        </row>
        <row r="82">
          <cell r="A82">
            <v>351103</v>
          </cell>
          <cell r="B82" t="str">
            <v>DHARAKOTE</v>
          </cell>
          <cell r="D82">
            <v>16125</v>
          </cell>
          <cell r="E82">
            <v>0</v>
          </cell>
          <cell r="F82">
            <v>16125</v>
          </cell>
          <cell r="G82">
            <v>283</v>
          </cell>
          <cell r="H82">
            <v>47</v>
          </cell>
          <cell r="I82">
            <v>330</v>
          </cell>
          <cell r="J82">
            <v>85</v>
          </cell>
          <cell r="K82">
            <v>264</v>
          </cell>
          <cell r="L82">
            <v>349</v>
          </cell>
          <cell r="M82">
            <v>16493</v>
          </cell>
          <cell r="N82">
            <v>311</v>
          </cell>
          <cell r="Q82">
            <v>16804</v>
          </cell>
        </row>
        <row r="83">
          <cell r="A83">
            <v>4</v>
          </cell>
          <cell r="D83">
            <v>32806</v>
          </cell>
          <cell r="E83">
            <v>3</v>
          </cell>
          <cell r="F83">
            <v>32809</v>
          </cell>
          <cell r="G83">
            <v>1384</v>
          </cell>
          <cell r="H83">
            <v>155</v>
          </cell>
          <cell r="I83">
            <v>1539</v>
          </cell>
          <cell r="J83">
            <v>162</v>
          </cell>
          <cell r="K83">
            <v>468</v>
          </cell>
          <cell r="L83">
            <v>630</v>
          </cell>
          <cell r="M83">
            <v>34352</v>
          </cell>
          <cell r="N83">
            <v>626</v>
          </cell>
          <cell r="Q83">
            <v>34978</v>
          </cell>
        </row>
        <row r="84">
          <cell r="A84">
            <v>351301</v>
          </cell>
          <cell r="B84" t="str">
            <v>NUAGAM-1</v>
          </cell>
          <cell r="D84">
            <v>9182</v>
          </cell>
          <cell r="E84">
            <v>2</v>
          </cell>
          <cell r="F84">
            <v>9184</v>
          </cell>
          <cell r="G84">
            <v>185</v>
          </cell>
          <cell r="H84">
            <v>37</v>
          </cell>
          <cell r="I84">
            <v>222</v>
          </cell>
          <cell r="J84">
            <v>28</v>
          </cell>
          <cell r="K84">
            <v>113</v>
          </cell>
          <cell r="L84">
            <v>141</v>
          </cell>
          <cell r="M84">
            <v>9395</v>
          </cell>
          <cell r="N84">
            <v>152</v>
          </cell>
          <cell r="Q84">
            <v>9547</v>
          </cell>
        </row>
        <row r="85">
          <cell r="A85">
            <v>351302</v>
          </cell>
          <cell r="B85" t="str">
            <v>NUAGAM-2</v>
          </cell>
          <cell r="D85">
            <v>7806</v>
          </cell>
          <cell r="E85">
            <v>0</v>
          </cell>
          <cell r="F85">
            <v>7806</v>
          </cell>
          <cell r="G85">
            <v>90</v>
          </cell>
          <cell r="H85">
            <v>20</v>
          </cell>
          <cell r="I85">
            <v>110</v>
          </cell>
          <cell r="J85">
            <v>26</v>
          </cell>
          <cell r="K85">
            <v>226</v>
          </cell>
          <cell r="L85">
            <v>252</v>
          </cell>
          <cell r="M85">
            <v>7922</v>
          </cell>
          <cell r="N85">
            <v>246</v>
          </cell>
          <cell r="Q85">
            <v>8168</v>
          </cell>
        </row>
        <row r="86">
          <cell r="A86">
            <v>5</v>
          </cell>
          <cell r="D86">
            <v>16988</v>
          </cell>
          <cell r="E86">
            <v>2</v>
          </cell>
          <cell r="F86">
            <v>16990</v>
          </cell>
          <cell r="G86">
            <v>275</v>
          </cell>
          <cell r="H86">
            <v>57</v>
          </cell>
          <cell r="I86">
            <v>332</v>
          </cell>
          <cell r="J86">
            <v>54</v>
          </cell>
          <cell r="K86">
            <v>339</v>
          </cell>
          <cell r="L86">
            <v>393</v>
          </cell>
          <cell r="M86">
            <v>17317</v>
          </cell>
          <cell r="N86">
            <v>398</v>
          </cell>
          <cell r="Q86">
            <v>17715</v>
          </cell>
        </row>
        <row r="87">
          <cell r="A87">
            <v>6</v>
          </cell>
          <cell r="D87">
            <v>49794</v>
          </cell>
          <cell r="E87">
            <v>5</v>
          </cell>
          <cell r="F87">
            <v>49799</v>
          </cell>
          <cell r="G87">
            <v>1659</v>
          </cell>
          <cell r="H87">
            <v>212</v>
          </cell>
          <cell r="I87">
            <v>1871</v>
          </cell>
          <cell r="J87">
            <v>216</v>
          </cell>
          <cell r="K87">
            <v>807</v>
          </cell>
          <cell r="L87">
            <v>1023</v>
          </cell>
          <cell r="M87">
            <v>51669</v>
          </cell>
          <cell r="N87">
            <v>1024</v>
          </cell>
          <cell r="O87">
            <v>5</v>
          </cell>
          <cell r="Q87">
            <v>52698</v>
          </cell>
        </row>
        <row r="88">
          <cell r="A88">
            <v>352201</v>
          </cell>
          <cell r="B88" t="str">
            <v>K S NAGAR</v>
          </cell>
          <cell r="D88">
            <v>11906</v>
          </cell>
          <cell r="E88">
            <v>0</v>
          </cell>
          <cell r="F88">
            <v>11906</v>
          </cell>
          <cell r="G88">
            <v>454</v>
          </cell>
          <cell r="H88">
            <v>38</v>
          </cell>
          <cell r="I88">
            <v>492</v>
          </cell>
          <cell r="J88">
            <v>33</v>
          </cell>
          <cell r="K88">
            <v>180</v>
          </cell>
          <cell r="L88">
            <v>213</v>
          </cell>
          <cell r="M88">
            <v>12393</v>
          </cell>
          <cell r="N88">
            <v>218</v>
          </cell>
          <cell r="Q88">
            <v>12611</v>
          </cell>
        </row>
        <row r="89">
          <cell r="A89">
            <v>352202</v>
          </cell>
          <cell r="B89" t="str">
            <v>BUDHAAMBA</v>
          </cell>
          <cell r="D89">
            <v>11379</v>
          </cell>
          <cell r="E89">
            <v>0</v>
          </cell>
          <cell r="F89">
            <v>11379</v>
          </cell>
          <cell r="G89">
            <v>146</v>
          </cell>
          <cell r="H89">
            <v>36</v>
          </cell>
          <cell r="I89">
            <v>182</v>
          </cell>
          <cell r="J89">
            <v>39</v>
          </cell>
          <cell r="K89">
            <v>194</v>
          </cell>
          <cell r="L89">
            <v>233</v>
          </cell>
          <cell r="M89">
            <v>11564</v>
          </cell>
          <cell r="N89">
            <v>230</v>
          </cell>
          <cell r="Q89">
            <v>11794</v>
          </cell>
        </row>
        <row r="90">
          <cell r="A90">
            <v>7</v>
          </cell>
          <cell r="D90">
            <v>23285</v>
          </cell>
          <cell r="E90">
            <v>0</v>
          </cell>
          <cell r="F90">
            <v>23285</v>
          </cell>
          <cell r="G90">
            <v>600</v>
          </cell>
          <cell r="H90">
            <v>74</v>
          </cell>
          <cell r="I90">
            <v>674</v>
          </cell>
          <cell r="J90">
            <v>72</v>
          </cell>
          <cell r="K90">
            <v>374</v>
          </cell>
          <cell r="L90">
            <v>446</v>
          </cell>
          <cell r="M90">
            <v>23957</v>
          </cell>
          <cell r="N90">
            <v>448</v>
          </cell>
          <cell r="Q90">
            <v>24405</v>
          </cell>
        </row>
        <row r="91">
          <cell r="A91">
            <v>352301</v>
          </cell>
          <cell r="B91" t="str">
            <v>BUGUDA</v>
          </cell>
          <cell r="D91">
            <v>16714</v>
          </cell>
          <cell r="E91">
            <v>1</v>
          </cell>
          <cell r="F91">
            <v>16715</v>
          </cell>
          <cell r="G91">
            <v>464</v>
          </cell>
          <cell r="H91">
            <v>55</v>
          </cell>
          <cell r="I91">
            <v>519</v>
          </cell>
          <cell r="J91">
            <v>63</v>
          </cell>
          <cell r="K91">
            <v>258</v>
          </cell>
          <cell r="L91">
            <v>321</v>
          </cell>
          <cell r="M91">
            <v>17241</v>
          </cell>
          <cell r="N91">
            <v>314</v>
          </cell>
          <cell r="Q91">
            <v>17555</v>
          </cell>
        </row>
        <row r="92">
          <cell r="A92">
            <v>352302</v>
          </cell>
          <cell r="B92" t="str">
            <v>BALIPADAR</v>
          </cell>
          <cell r="D92">
            <v>8682</v>
          </cell>
          <cell r="E92">
            <v>0</v>
          </cell>
          <cell r="F92">
            <v>8682</v>
          </cell>
          <cell r="G92">
            <v>269</v>
          </cell>
          <cell r="H92">
            <v>30</v>
          </cell>
          <cell r="I92">
            <v>299</v>
          </cell>
          <cell r="J92">
            <v>36</v>
          </cell>
          <cell r="K92">
            <v>107</v>
          </cell>
          <cell r="L92">
            <v>143</v>
          </cell>
          <cell r="M92">
            <v>8987</v>
          </cell>
          <cell r="N92">
            <v>137</v>
          </cell>
          <cell r="Q92">
            <v>9124</v>
          </cell>
        </row>
        <row r="93">
          <cell r="A93">
            <v>8</v>
          </cell>
          <cell r="D93">
            <v>25396</v>
          </cell>
          <cell r="E93">
            <v>1</v>
          </cell>
          <cell r="F93">
            <v>25397</v>
          </cell>
          <cell r="G93">
            <v>733</v>
          </cell>
          <cell r="H93">
            <v>85</v>
          </cell>
          <cell r="I93">
            <v>818</v>
          </cell>
          <cell r="J93">
            <v>99</v>
          </cell>
          <cell r="K93">
            <v>365</v>
          </cell>
          <cell r="L93">
            <v>464</v>
          </cell>
          <cell r="M93">
            <v>26228</v>
          </cell>
          <cell r="N93">
            <v>451</v>
          </cell>
          <cell r="Q93">
            <v>26679</v>
          </cell>
        </row>
        <row r="94">
          <cell r="A94">
            <v>9</v>
          </cell>
          <cell r="D94">
            <v>48681</v>
          </cell>
          <cell r="E94">
            <v>1</v>
          </cell>
          <cell r="F94">
            <v>48682</v>
          </cell>
          <cell r="G94">
            <v>1333</v>
          </cell>
          <cell r="H94">
            <v>159</v>
          </cell>
          <cell r="I94">
            <v>1492</v>
          </cell>
          <cell r="J94">
            <v>171</v>
          </cell>
          <cell r="K94">
            <v>739</v>
          </cell>
          <cell r="L94">
            <v>910</v>
          </cell>
          <cell r="M94">
            <v>50185</v>
          </cell>
          <cell r="N94">
            <v>899</v>
          </cell>
          <cell r="Q94">
            <v>51084</v>
          </cell>
        </row>
        <row r="95">
          <cell r="A95">
            <v>353101</v>
          </cell>
          <cell r="B95" t="str">
            <v>DIGAPAHANDI</v>
          </cell>
          <cell r="D95">
            <v>18085</v>
          </cell>
          <cell r="E95">
            <v>0</v>
          </cell>
          <cell r="F95">
            <v>18085</v>
          </cell>
          <cell r="G95">
            <v>687</v>
          </cell>
          <cell r="H95">
            <v>60</v>
          </cell>
          <cell r="I95">
            <v>747</v>
          </cell>
          <cell r="J95">
            <v>128</v>
          </cell>
          <cell r="K95">
            <v>192</v>
          </cell>
          <cell r="L95">
            <v>320</v>
          </cell>
          <cell r="M95">
            <v>18900</v>
          </cell>
          <cell r="N95">
            <v>252</v>
          </cell>
          <cell r="Q95">
            <v>19152</v>
          </cell>
        </row>
        <row r="96">
          <cell r="A96">
            <v>353102</v>
          </cell>
          <cell r="B96" t="str">
            <v>PUDAMARI</v>
          </cell>
          <cell r="D96">
            <v>17747</v>
          </cell>
          <cell r="E96">
            <v>0</v>
          </cell>
          <cell r="F96">
            <v>17747</v>
          </cell>
          <cell r="G96">
            <v>409</v>
          </cell>
          <cell r="H96">
            <v>44</v>
          </cell>
          <cell r="I96">
            <v>453</v>
          </cell>
          <cell r="J96">
            <v>67</v>
          </cell>
          <cell r="K96">
            <v>191</v>
          </cell>
          <cell r="L96">
            <v>258</v>
          </cell>
          <cell r="M96">
            <v>18223</v>
          </cell>
          <cell r="N96">
            <v>235</v>
          </cell>
          <cell r="Q96">
            <v>18458</v>
          </cell>
        </row>
        <row r="97">
          <cell r="A97">
            <v>353103</v>
          </cell>
          <cell r="B97" t="str">
            <v>BOMAKEI</v>
          </cell>
          <cell r="D97">
            <v>8677</v>
          </cell>
          <cell r="E97">
            <v>0</v>
          </cell>
          <cell r="F97">
            <v>8677</v>
          </cell>
          <cell r="G97">
            <v>94</v>
          </cell>
          <cell r="H97">
            <v>17</v>
          </cell>
          <cell r="I97">
            <v>111</v>
          </cell>
          <cell r="J97">
            <v>42</v>
          </cell>
          <cell r="K97">
            <v>202</v>
          </cell>
          <cell r="L97">
            <v>244</v>
          </cell>
          <cell r="M97">
            <v>8813</v>
          </cell>
          <cell r="N97">
            <v>219</v>
          </cell>
          <cell r="Q97">
            <v>9032</v>
          </cell>
        </row>
        <row r="98">
          <cell r="A98">
            <v>1</v>
          </cell>
          <cell r="D98">
            <v>44509</v>
          </cell>
          <cell r="E98">
            <v>0</v>
          </cell>
          <cell r="F98">
            <v>44509</v>
          </cell>
          <cell r="G98">
            <v>1190</v>
          </cell>
          <cell r="H98">
            <v>121</v>
          </cell>
          <cell r="I98">
            <v>1311</v>
          </cell>
          <cell r="J98">
            <v>237</v>
          </cell>
          <cell r="K98">
            <v>585</v>
          </cell>
          <cell r="L98">
            <v>822</v>
          </cell>
          <cell r="M98">
            <v>45936</v>
          </cell>
          <cell r="N98">
            <v>706</v>
          </cell>
          <cell r="Q98">
            <v>46642</v>
          </cell>
        </row>
        <row r="99">
          <cell r="A99">
            <v>353201</v>
          </cell>
          <cell r="B99" t="str">
            <v>CHIKITI</v>
          </cell>
          <cell r="D99">
            <v>10877</v>
          </cell>
          <cell r="E99">
            <v>0</v>
          </cell>
          <cell r="F99">
            <v>10877</v>
          </cell>
          <cell r="G99">
            <v>466</v>
          </cell>
          <cell r="H99">
            <v>53</v>
          </cell>
          <cell r="I99">
            <v>519</v>
          </cell>
          <cell r="J99">
            <v>99</v>
          </cell>
          <cell r="K99">
            <v>197</v>
          </cell>
          <cell r="L99">
            <v>296</v>
          </cell>
          <cell r="M99">
            <v>11442</v>
          </cell>
          <cell r="N99">
            <v>250</v>
          </cell>
          <cell r="Q99">
            <v>11692</v>
          </cell>
        </row>
        <row r="100">
          <cell r="A100">
            <v>353202</v>
          </cell>
          <cell r="B100" t="str">
            <v>PATRAPUR</v>
          </cell>
          <cell r="D100">
            <v>14264</v>
          </cell>
          <cell r="E100">
            <v>0</v>
          </cell>
          <cell r="F100">
            <v>14264</v>
          </cell>
          <cell r="G100">
            <v>409</v>
          </cell>
          <cell r="H100">
            <v>56</v>
          </cell>
          <cell r="I100">
            <v>465</v>
          </cell>
          <cell r="J100">
            <v>92</v>
          </cell>
          <cell r="K100">
            <v>64</v>
          </cell>
          <cell r="L100">
            <v>156</v>
          </cell>
          <cell r="M100">
            <v>14765</v>
          </cell>
          <cell r="N100">
            <v>120</v>
          </cell>
          <cell r="Q100">
            <v>14885</v>
          </cell>
        </row>
        <row r="101">
          <cell r="A101">
            <v>353203</v>
          </cell>
          <cell r="B101" t="str">
            <v>SURANGI</v>
          </cell>
          <cell r="D101">
            <v>7844</v>
          </cell>
          <cell r="E101">
            <v>0</v>
          </cell>
          <cell r="F101">
            <v>7844</v>
          </cell>
          <cell r="G101">
            <v>116</v>
          </cell>
          <cell r="H101">
            <v>18</v>
          </cell>
          <cell r="I101">
            <v>134</v>
          </cell>
          <cell r="J101">
            <v>38</v>
          </cell>
          <cell r="K101">
            <v>194</v>
          </cell>
          <cell r="L101">
            <v>232</v>
          </cell>
          <cell r="M101">
            <v>7998</v>
          </cell>
          <cell r="N101">
            <v>212</v>
          </cell>
          <cell r="Q101">
            <v>8210</v>
          </cell>
        </row>
        <row r="102">
          <cell r="A102">
            <v>353204</v>
          </cell>
          <cell r="B102" t="str">
            <v>NUAPADA</v>
          </cell>
          <cell r="D102">
            <v>4254</v>
          </cell>
          <cell r="E102">
            <v>0</v>
          </cell>
          <cell r="F102">
            <v>4254</v>
          </cell>
          <cell r="G102">
            <v>136</v>
          </cell>
          <cell r="H102">
            <v>8</v>
          </cell>
          <cell r="I102">
            <v>144</v>
          </cell>
          <cell r="J102">
            <v>41</v>
          </cell>
          <cell r="K102">
            <v>112</v>
          </cell>
          <cell r="L102">
            <v>153</v>
          </cell>
          <cell r="M102">
            <v>4431</v>
          </cell>
          <cell r="N102">
            <v>120</v>
          </cell>
          <cell r="Q102">
            <v>4551</v>
          </cell>
        </row>
        <row r="103">
          <cell r="A103">
            <v>2</v>
          </cell>
          <cell r="D103">
            <v>37239</v>
          </cell>
          <cell r="E103">
            <v>0</v>
          </cell>
          <cell r="F103">
            <v>37239</v>
          </cell>
          <cell r="G103">
            <v>1127</v>
          </cell>
          <cell r="H103">
            <v>135</v>
          </cell>
          <cell r="I103">
            <v>1262</v>
          </cell>
          <cell r="J103">
            <v>270</v>
          </cell>
          <cell r="K103">
            <v>567</v>
          </cell>
          <cell r="L103">
            <v>837</v>
          </cell>
          <cell r="M103">
            <v>38636</v>
          </cell>
          <cell r="N103">
            <v>702</v>
          </cell>
          <cell r="Q103">
            <v>39338</v>
          </cell>
        </row>
        <row r="104">
          <cell r="A104">
            <v>3</v>
          </cell>
          <cell r="D104">
            <v>81748</v>
          </cell>
          <cell r="E104">
            <v>0</v>
          </cell>
          <cell r="F104">
            <v>81748</v>
          </cell>
          <cell r="G104">
            <v>2317</v>
          </cell>
          <cell r="H104">
            <v>256</v>
          </cell>
          <cell r="I104">
            <v>2573</v>
          </cell>
          <cell r="J104">
            <v>507</v>
          </cell>
          <cell r="K104">
            <v>1152</v>
          </cell>
          <cell r="L104">
            <v>1659</v>
          </cell>
          <cell r="M104">
            <v>84572</v>
          </cell>
          <cell r="N104">
            <v>1408</v>
          </cell>
          <cell r="O104">
            <v>10</v>
          </cell>
          <cell r="Q104">
            <v>85990</v>
          </cell>
        </row>
        <row r="105">
          <cell r="D105">
            <v>1555632</v>
          </cell>
          <cell r="E105">
            <v>672</v>
          </cell>
          <cell r="F105">
            <v>1556304</v>
          </cell>
          <cell r="G105">
            <v>62932</v>
          </cell>
          <cell r="H105">
            <v>7168</v>
          </cell>
          <cell r="I105">
            <v>70100</v>
          </cell>
          <cell r="J105">
            <v>8255</v>
          </cell>
          <cell r="K105">
            <v>28883</v>
          </cell>
          <cell r="L105">
            <v>37138</v>
          </cell>
          <cell r="M105">
            <v>1626819</v>
          </cell>
          <cell r="N105">
            <v>36723</v>
          </cell>
          <cell r="O105">
            <v>105</v>
          </cell>
          <cell r="P105">
            <v>3</v>
          </cell>
          <cell r="Q105">
            <v>1663650</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01516-81AB-4896-9545-B32E99345E2F}">
  <dimension ref="A1:L155"/>
  <sheetViews>
    <sheetView tabSelected="1" zoomScale="90" zoomScaleNormal="90" workbookViewId="0">
      <selection activeCell="B117" sqref="B117"/>
    </sheetView>
  </sheetViews>
  <sheetFormatPr defaultColWidth="8.85546875" defaultRowHeight="12.75" x14ac:dyDescent="0.2"/>
  <cols>
    <col min="1" max="1" width="5.42578125" style="17" bestFit="1" customWidth="1"/>
    <col min="2" max="2" width="48.140625" style="13" customWidth="1"/>
    <col min="3" max="3" width="4.5703125" style="12" bestFit="1" customWidth="1"/>
    <col min="4" max="4" width="15.140625" style="12" customWidth="1"/>
    <col min="5" max="5" width="20.5703125" style="20" bestFit="1" customWidth="1"/>
    <col min="6" max="6" width="12.5703125" style="20" customWidth="1"/>
    <col min="7" max="7" width="17.140625" style="20" customWidth="1"/>
    <col min="8" max="8" width="19.28515625" style="20" bestFit="1" customWidth="1"/>
    <col min="9" max="9" width="20.85546875" style="12" customWidth="1"/>
    <col min="10" max="10" width="19.5703125" style="2" bestFit="1" customWidth="1"/>
    <col min="11" max="16384" width="8.85546875" style="2"/>
  </cols>
  <sheetData>
    <row r="1" spans="1:10" s="27" customFormat="1" ht="22.5" customHeight="1" x14ac:dyDescent="0.2">
      <c r="A1" s="48" t="s">
        <v>124</v>
      </c>
      <c r="B1" s="48"/>
      <c r="C1" s="48"/>
      <c r="D1" s="48"/>
      <c r="E1" s="48"/>
      <c r="F1" s="48"/>
      <c r="G1" s="48"/>
      <c r="H1" s="48"/>
      <c r="I1" s="48"/>
      <c r="J1" s="48"/>
    </row>
    <row r="2" spans="1:10" ht="15" customHeight="1" x14ac:dyDescent="0.2">
      <c r="A2" s="49" t="s">
        <v>119</v>
      </c>
      <c r="B2" s="50"/>
      <c r="C2" s="50"/>
      <c r="D2" s="50"/>
      <c r="E2" s="50"/>
      <c r="F2" s="50"/>
      <c r="G2" s="50"/>
      <c r="H2" s="50"/>
      <c r="I2" s="50"/>
      <c r="J2" s="50"/>
    </row>
    <row r="3" spans="1:10" s="3" customFormat="1" ht="33" customHeight="1" x14ac:dyDescent="0.25">
      <c r="A3" s="1" t="s">
        <v>0</v>
      </c>
      <c r="B3" s="14" t="s">
        <v>1</v>
      </c>
      <c r="C3" s="1" t="s">
        <v>2</v>
      </c>
      <c r="D3" s="14" t="s">
        <v>106</v>
      </c>
      <c r="E3" s="24" t="s">
        <v>107</v>
      </c>
      <c r="F3" s="24" t="s">
        <v>108</v>
      </c>
      <c r="G3" s="24" t="s">
        <v>109</v>
      </c>
      <c r="H3" s="24" t="s">
        <v>110</v>
      </c>
      <c r="I3" s="14" t="s">
        <v>111</v>
      </c>
      <c r="J3" s="14" t="s">
        <v>112</v>
      </c>
    </row>
    <row r="4" spans="1:10" s="6" customFormat="1" x14ac:dyDescent="0.25">
      <c r="A4" s="4">
        <v>1</v>
      </c>
      <c r="B4" s="5" t="s">
        <v>21</v>
      </c>
      <c r="C4" s="4" t="s">
        <v>7</v>
      </c>
      <c r="D4" s="4">
        <v>516</v>
      </c>
      <c r="E4" s="28"/>
      <c r="F4" s="28"/>
      <c r="G4" s="21">
        <f>E4+F4</f>
        <v>0</v>
      </c>
      <c r="H4" s="21">
        <f>G4*18%</f>
        <v>0</v>
      </c>
      <c r="I4" s="25">
        <f>G4+H4</f>
        <v>0</v>
      </c>
      <c r="J4" s="23">
        <f>D4*I4</f>
        <v>0</v>
      </c>
    </row>
    <row r="5" spans="1:10" s="6" customFormat="1" x14ac:dyDescent="0.25">
      <c r="A5" s="4">
        <v>2</v>
      </c>
      <c r="B5" s="5" t="s">
        <v>5</v>
      </c>
      <c r="C5" s="4" t="s">
        <v>6</v>
      </c>
      <c r="D5" s="7">
        <v>1133.8399999999999</v>
      </c>
      <c r="E5" s="28"/>
      <c r="F5" s="28"/>
      <c r="G5" s="21">
        <f t="shared" ref="G5:G33" si="0">E5+F5</f>
        <v>0</v>
      </c>
      <c r="H5" s="21">
        <f t="shared" ref="H5:H39" si="1">G5*18%</f>
        <v>0</v>
      </c>
      <c r="I5" s="25">
        <f t="shared" ref="I5:I39" si="2">G5+H5</f>
        <v>0</v>
      </c>
      <c r="J5" s="23">
        <f t="shared" ref="J5:J39" si="3">D5*I5</f>
        <v>0</v>
      </c>
    </row>
    <row r="6" spans="1:10" s="6" customFormat="1" x14ac:dyDescent="0.25">
      <c r="A6" s="4">
        <v>3</v>
      </c>
      <c r="B6" s="5" t="s">
        <v>23</v>
      </c>
      <c r="C6" s="4" t="s">
        <v>6</v>
      </c>
      <c r="D6" s="7">
        <v>1656.82</v>
      </c>
      <c r="E6" s="28"/>
      <c r="F6" s="28"/>
      <c r="G6" s="21">
        <f t="shared" si="0"/>
        <v>0</v>
      </c>
      <c r="H6" s="21">
        <f t="shared" si="1"/>
        <v>0</v>
      </c>
      <c r="I6" s="25">
        <f t="shared" si="2"/>
        <v>0</v>
      </c>
      <c r="J6" s="23">
        <f t="shared" si="3"/>
        <v>0</v>
      </c>
    </row>
    <row r="7" spans="1:10" s="6" customFormat="1" ht="25.5" x14ac:dyDescent="0.25">
      <c r="A7" s="4">
        <v>4</v>
      </c>
      <c r="B7" s="5" t="s">
        <v>24</v>
      </c>
      <c r="C7" s="4" t="s">
        <v>6</v>
      </c>
      <c r="D7" s="7">
        <v>1240.06</v>
      </c>
      <c r="E7" s="28"/>
      <c r="F7" s="28"/>
      <c r="G7" s="21">
        <f t="shared" si="0"/>
        <v>0</v>
      </c>
      <c r="H7" s="21">
        <f t="shared" si="1"/>
        <v>0</v>
      </c>
      <c r="I7" s="25">
        <f t="shared" si="2"/>
        <v>0</v>
      </c>
      <c r="J7" s="23">
        <f t="shared" si="3"/>
        <v>0</v>
      </c>
    </row>
    <row r="8" spans="1:10" s="6" customFormat="1" x14ac:dyDescent="0.25">
      <c r="A8" s="4">
        <v>5</v>
      </c>
      <c r="B8" s="5" t="s">
        <v>31</v>
      </c>
      <c r="C8" s="4" t="s">
        <v>6</v>
      </c>
      <c r="D8" s="7">
        <v>1774.7</v>
      </c>
      <c r="E8" s="28"/>
      <c r="F8" s="28"/>
      <c r="G8" s="21">
        <f t="shared" si="0"/>
        <v>0</v>
      </c>
      <c r="H8" s="21">
        <f t="shared" si="1"/>
        <v>0</v>
      </c>
      <c r="I8" s="25">
        <f t="shared" si="2"/>
        <v>0</v>
      </c>
      <c r="J8" s="23">
        <f t="shared" si="3"/>
        <v>0</v>
      </c>
    </row>
    <row r="9" spans="1:10" s="6" customFormat="1" x14ac:dyDescent="0.25">
      <c r="A9" s="4">
        <v>6</v>
      </c>
      <c r="B9" s="5" t="s">
        <v>32</v>
      </c>
      <c r="C9" s="4" t="s">
        <v>6</v>
      </c>
      <c r="D9" s="7">
        <v>451.07</v>
      </c>
      <c r="E9" s="28"/>
      <c r="F9" s="28"/>
      <c r="G9" s="21">
        <f t="shared" si="0"/>
        <v>0</v>
      </c>
      <c r="H9" s="21">
        <f t="shared" si="1"/>
        <v>0</v>
      </c>
      <c r="I9" s="25">
        <f t="shared" si="2"/>
        <v>0</v>
      </c>
      <c r="J9" s="23">
        <f t="shared" si="3"/>
        <v>0</v>
      </c>
    </row>
    <row r="10" spans="1:10" s="6" customFormat="1" x14ac:dyDescent="0.25">
      <c r="A10" s="4">
        <v>7</v>
      </c>
      <c r="B10" s="5" t="s">
        <v>75</v>
      </c>
      <c r="C10" s="4" t="s">
        <v>7</v>
      </c>
      <c r="D10" s="4">
        <v>361</v>
      </c>
      <c r="E10" s="28"/>
      <c r="F10" s="28"/>
      <c r="G10" s="21">
        <f t="shared" si="0"/>
        <v>0</v>
      </c>
      <c r="H10" s="21">
        <f t="shared" si="1"/>
        <v>0</v>
      </c>
      <c r="I10" s="25">
        <f t="shared" si="2"/>
        <v>0</v>
      </c>
      <c r="J10" s="23">
        <f t="shared" si="3"/>
        <v>0</v>
      </c>
    </row>
    <row r="11" spans="1:10" s="6" customFormat="1" x14ac:dyDescent="0.25">
      <c r="A11" s="4">
        <v>8</v>
      </c>
      <c r="B11" s="5" t="s">
        <v>33</v>
      </c>
      <c r="C11" s="4" t="s">
        <v>7</v>
      </c>
      <c r="D11" s="4">
        <v>104</v>
      </c>
      <c r="E11" s="28"/>
      <c r="F11" s="28"/>
      <c r="G11" s="21">
        <f t="shared" si="0"/>
        <v>0</v>
      </c>
      <c r="H11" s="21">
        <f t="shared" si="1"/>
        <v>0</v>
      </c>
      <c r="I11" s="25">
        <f t="shared" si="2"/>
        <v>0</v>
      </c>
      <c r="J11" s="23">
        <f t="shared" si="3"/>
        <v>0</v>
      </c>
    </row>
    <row r="12" spans="1:10" s="6" customFormat="1" x14ac:dyDescent="0.25">
      <c r="A12" s="4">
        <v>9</v>
      </c>
      <c r="B12" s="5" t="s">
        <v>28</v>
      </c>
      <c r="C12" s="4" t="s">
        <v>7</v>
      </c>
      <c r="D12" s="4">
        <v>516</v>
      </c>
      <c r="E12" s="28"/>
      <c r="F12" s="28"/>
      <c r="G12" s="21">
        <f t="shared" si="0"/>
        <v>0</v>
      </c>
      <c r="H12" s="21">
        <f t="shared" si="1"/>
        <v>0</v>
      </c>
      <c r="I12" s="25">
        <f t="shared" si="2"/>
        <v>0</v>
      </c>
      <c r="J12" s="23">
        <f t="shared" si="3"/>
        <v>0</v>
      </c>
    </row>
    <row r="13" spans="1:10" s="6" customFormat="1" x14ac:dyDescent="0.25">
      <c r="A13" s="4">
        <v>10</v>
      </c>
      <c r="B13" s="5" t="s">
        <v>25</v>
      </c>
      <c r="C13" s="4" t="s">
        <v>6</v>
      </c>
      <c r="D13" s="7">
        <v>341.36</v>
      </c>
      <c r="E13" s="28"/>
      <c r="F13" s="28"/>
      <c r="G13" s="21">
        <f t="shared" si="0"/>
        <v>0</v>
      </c>
      <c r="H13" s="21">
        <f t="shared" si="1"/>
        <v>0</v>
      </c>
      <c r="I13" s="25">
        <f t="shared" si="2"/>
        <v>0</v>
      </c>
      <c r="J13" s="23">
        <f t="shared" si="3"/>
        <v>0</v>
      </c>
    </row>
    <row r="14" spans="1:10" s="6" customFormat="1" x14ac:dyDescent="0.25">
      <c r="A14" s="4">
        <v>11</v>
      </c>
      <c r="B14" s="5" t="s">
        <v>26</v>
      </c>
      <c r="C14" s="4" t="s">
        <v>7</v>
      </c>
      <c r="D14" s="7">
        <v>515.66</v>
      </c>
      <c r="E14" s="28"/>
      <c r="F14" s="28"/>
      <c r="G14" s="21">
        <f t="shared" si="0"/>
        <v>0</v>
      </c>
      <c r="H14" s="21">
        <f t="shared" si="1"/>
        <v>0</v>
      </c>
      <c r="I14" s="25">
        <f t="shared" si="2"/>
        <v>0</v>
      </c>
      <c r="J14" s="23">
        <f t="shared" si="3"/>
        <v>0</v>
      </c>
    </row>
    <row r="15" spans="1:10" s="6" customFormat="1" ht="25.5" x14ac:dyDescent="0.25">
      <c r="A15" s="4">
        <v>12</v>
      </c>
      <c r="B15" s="5" t="s">
        <v>78</v>
      </c>
      <c r="C15" s="4" t="s">
        <v>7</v>
      </c>
      <c r="D15" s="4">
        <v>1908</v>
      </c>
      <c r="E15" s="28"/>
      <c r="F15" s="28"/>
      <c r="G15" s="21">
        <f t="shared" si="0"/>
        <v>0</v>
      </c>
      <c r="H15" s="21">
        <f t="shared" si="1"/>
        <v>0</v>
      </c>
      <c r="I15" s="25">
        <f t="shared" si="2"/>
        <v>0</v>
      </c>
      <c r="J15" s="23">
        <f t="shared" si="3"/>
        <v>0</v>
      </c>
    </row>
    <row r="16" spans="1:10" s="6" customFormat="1" x14ac:dyDescent="0.25">
      <c r="A16" s="4">
        <v>13</v>
      </c>
      <c r="B16" s="5" t="s">
        <v>27</v>
      </c>
      <c r="C16" s="4" t="s">
        <v>7</v>
      </c>
      <c r="D16" s="4">
        <v>1470</v>
      </c>
      <c r="E16" s="28"/>
      <c r="F16" s="28"/>
      <c r="G16" s="21">
        <f t="shared" si="0"/>
        <v>0</v>
      </c>
      <c r="H16" s="21">
        <f t="shared" si="1"/>
        <v>0</v>
      </c>
      <c r="I16" s="25">
        <f t="shared" si="2"/>
        <v>0</v>
      </c>
      <c r="J16" s="23">
        <f t="shared" si="3"/>
        <v>0</v>
      </c>
    </row>
    <row r="17" spans="1:10" s="6" customFormat="1" x14ac:dyDescent="0.25">
      <c r="A17" s="4">
        <v>14</v>
      </c>
      <c r="B17" s="5" t="s">
        <v>77</v>
      </c>
      <c r="C17" s="4" t="s">
        <v>7</v>
      </c>
      <c r="D17" s="4">
        <v>413</v>
      </c>
      <c r="E17" s="28"/>
      <c r="F17" s="28"/>
      <c r="G17" s="21">
        <f t="shared" si="0"/>
        <v>0</v>
      </c>
      <c r="H17" s="21">
        <f t="shared" si="1"/>
        <v>0</v>
      </c>
      <c r="I17" s="25">
        <f t="shared" si="2"/>
        <v>0</v>
      </c>
      <c r="J17" s="23">
        <f t="shared" si="3"/>
        <v>0</v>
      </c>
    </row>
    <row r="18" spans="1:10" s="6" customFormat="1" ht="25.5" x14ac:dyDescent="0.25">
      <c r="A18" s="4">
        <v>15</v>
      </c>
      <c r="B18" s="5" t="s">
        <v>76</v>
      </c>
      <c r="C18" s="4" t="s">
        <v>7</v>
      </c>
      <c r="D18" s="4">
        <v>413</v>
      </c>
      <c r="E18" s="28"/>
      <c r="F18" s="28"/>
      <c r="G18" s="21">
        <f t="shared" si="0"/>
        <v>0</v>
      </c>
      <c r="H18" s="21">
        <f t="shared" si="1"/>
        <v>0</v>
      </c>
      <c r="I18" s="25">
        <f t="shared" si="2"/>
        <v>0</v>
      </c>
      <c r="J18" s="23">
        <f t="shared" si="3"/>
        <v>0</v>
      </c>
    </row>
    <row r="19" spans="1:10" s="6" customFormat="1" x14ac:dyDescent="0.25">
      <c r="A19" s="4">
        <v>16</v>
      </c>
      <c r="B19" s="5" t="s">
        <v>22</v>
      </c>
      <c r="C19" s="4" t="s">
        <v>7</v>
      </c>
      <c r="D19" s="4">
        <v>1651</v>
      </c>
      <c r="E19" s="28"/>
      <c r="F19" s="28"/>
      <c r="G19" s="21">
        <f t="shared" si="0"/>
        <v>0</v>
      </c>
      <c r="H19" s="21">
        <f t="shared" si="1"/>
        <v>0</v>
      </c>
      <c r="I19" s="25">
        <f t="shared" si="2"/>
        <v>0</v>
      </c>
      <c r="J19" s="23">
        <f t="shared" si="3"/>
        <v>0</v>
      </c>
    </row>
    <row r="20" spans="1:10" s="6" customFormat="1" x14ac:dyDescent="0.25">
      <c r="A20" s="4">
        <v>17</v>
      </c>
      <c r="B20" s="5" t="s">
        <v>97</v>
      </c>
      <c r="C20" s="4" t="s">
        <v>8</v>
      </c>
      <c r="D20" s="4">
        <v>465</v>
      </c>
      <c r="E20" s="28"/>
      <c r="F20" s="28"/>
      <c r="G20" s="21">
        <f t="shared" si="0"/>
        <v>0</v>
      </c>
      <c r="H20" s="21">
        <f t="shared" si="1"/>
        <v>0</v>
      </c>
      <c r="I20" s="25">
        <f t="shared" si="2"/>
        <v>0</v>
      </c>
      <c r="J20" s="23">
        <f t="shared" si="3"/>
        <v>0</v>
      </c>
    </row>
    <row r="21" spans="1:10" s="6" customFormat="1" x14ac:dyDescent="0.25">
      <c r="A21" s="4">
        <v>18</v>
      </c>
      <c r="B21" s="5" t="s">
        <v>98</v>
      </c>
      <c r="C21" s="4" t="s">
        <v>7</v>
      </c>
      <c r="D21" s="4">
        <v>465</v>
      </c>
      <c r="E21" s="28"/>
      <c r="F21" s="28"/>
      <c r="G21" s="21">
        <f t="shared" si="0"/>
        <v>0</v>
      </c>
      <c r="H21" s="21">
        <f t="shared" si="1"/>
        <v>0</v>
      </c>
      <c r="I21" s="25">
        <f t="shared" si="2"/>
        <v>0</v>
      </c>
      <c r="J21" s="23">
        <f t="shared" si="3"/>
        <v>0</v>
      </c>
    </row>
    <row r="22" spans="1:10" s="6" customFormat="1" x14ac:dyDescent="0.25">
      <c r="A22" s="4">
        <v>19</v>
      </c>
      <c r="B22" s="5" t="s">
        <v>9</v>
      </c>
      <c r="C22" s="4" t="s">
        <v>7</v>
      </c>
      <c r="D22" s="4">
        <v>516</v>
      </c>
      <c r="E22" s="28"/>
      <c r="F22" s="28"/>
      <c r="G22" s="21">
        <f t="shared" si="0"/>
        <v>0</v>
      </c>
      <c r="H22" s="21">
        <f t="shared" si="1"/>
        <v>0</v>
      </c>
      <c r="I22" s="25">
        <f t="shared" si="2"/>
        <v>0</v>
      </c>
      <c r="J22" s="23">
        <f t="shared" si="3"/>
        <v>0</v>
      </c>
    </row>
    <row r="23" spans="1:10" s="6" customFormat="1" x14ac:dyDescent="0.25">
      <c r="A23" s="4">
        <v>20</v>
      </c>
      <c r="B23" s="5" t="s">
        <v>66</v>
      </c>
      <c r="C23" s="4" t="s">
        <v>6</v>
      </c>
      <c r="D23" s="7">
        <v>135.10999999999999</v>
      </c>
      <c r="E23" s="28"/>
      <c r="F23" s="28"/>
      <c r="G23" s="21">
        <f t="shared" si="0"/>
        <v>0</v>
      </c>
      <c r="H23" s="21">
        <f t="shared" si="1"/>
        <v>0</v>
      </c>
      <c r="I23" s="25">
        <f t="shared" si="2"/>
        <v>0</v>
      </c>
      <c r="J23" s="23">
        <f t="shared" si="3"/>
        <v>0</v>
      </c>
    </row>
    <row r="24" spans="1:10" s="6" customFormat="1" x14ac:dyDescent="0.25">
      <c r="A24" s="4">
        <v>21</v>
      </c>
      <c r="B24" s="5" t="s">
        <v>60</v>
      </c>
      <c r="C24" s="4" t="s">
        <v>7</v>
      </c>
      <c r="D24" s="4">
        <v>155</v>
      </c>
      <c r="E24" s="28"/>
      <c r="F24" s="28"/>
      <c r="G24" s="21">
        <f t="shared" si="0"/>
        <v>0</v>
      </c>
      <c r="H24" s="21">
        <f t="shared" si="1"/>
        <v>0</v>
      </c>
      <c r="I24" s="25">
        <f t="shared" si="2"/>
        <v>0</v>
      </c>
      <c r="J24" s="23">
        <f t="shared" si="3"/>
        <v>0</v>
      </c>
    </row>
    <row r="25" spans="1:10" s="6" customFormat="1" x14ac:dyDescent="0.25">
      <c r="A25" s="4">
        <v>22</v>
      </c>
      <c r="B25" s="5" t="s">
        <v>11</v>
      </c>
      <c r="C25" s="4" t="s">
        <v>6</v>
      </c>
      <c r="D25" s="7">
        <v>1280.3900000000001</v>
      </c>
      <c r="E25" s="28"/>
      <c r="F25" s="28"/>
      <c r="G25" s="21">
        <f t="shared" si="0"/>
        <v>0</v>
      </c>
      <c r="H25" s="21">
        <f t="shared" si="1"/>
        <v>0</v>
      </c>
      <c r="I25" s="25">
        <f t="shared" si="2"/>
        <v>0</v>
      </c>
      <c r="J25" s="23">
        <f t="shared" si="3"/>
        <v>0</v>
      </c>
    </row>
    <row r="26" spans="1:10" s="6" customFormat="1" x14ac:dyDescent="0.25">
      <c r="A26" s="4">
        <v>23</v>
      </c>
      <c r="B26" s="5" t="s">
        <v>85</v>
      </c>
      <c r="C26" s="4" t="s">
        <v>7</v>
      </c>
      <c r="D26" s="4">
        <v>207</v>
      </c>
      <c r="E26" s="28"/>
      <c r="F26" s="28"/>
      <c r="G26" s="21">
        <f t="shared" si="0"/>
        <v>0</v>
      </c>
      <c r="H26" s="21">
        <f t="shared" si="1"/>
        <v>0</v>
      </c>
      <c r="I26" s="25">
        <f t="shared" si="2"/>
        <v>0</v>
      </c>
      <c r="J26" s="23">
        <f t="shared" si="3"/>
        <v>0</v>
      </c>
    </row>
    <row r="27" spans="1:10" s="6" customFormat="1" x14ac:dyDescent="0.25">
      <c r="A27" s="4">
        <v>24</v>
      </c>
      <c r="B27" s="5" t="s">
        <v>86</v>
      </c>
      <c r="C27" s="4" t="s">
        <v>8</v>
      </c>
      <c r="D27" s="4">
        <v>207</v>
      </c>
      <c r="E27" s="28"/>
      <c r="F27" s="28"/>
      <c r="G27" s="21">
        <f t="shared" si="0"/>
        <v>0</v>
      </c>
      <c r="H27" s="21">
        <f t="shared" si="1"/>
        <v>0</v>
      </c>
      <c r="I27" s="25">
        <f t="shared" si="2"/>
        <v>0</v>
      </c>
      <c r="J27" s="23">
        <f t="shared" si="3"/>
        <v>0</v>
      </c>
    </row>
    <row r="28" spans="1:10" s="6" customFormat="1" x14ac:dyDescent="0.25">
      <c r="A28" s="4">
        <v>25</v>
      </c>
      <c r="B28" s="5" t="s">
        <v>87</v>
      </c>
      <c r="C28" s="4" t="s">
        <v>7</v>
      </c>
      <c r="D28" s="4">
        <v>207</v>
      </c>
      <c r="E28" s="28"/>
      <c r="F28" s="28"/>
      <c r="G28" s="21">
        <f t="shared" si="0"/>
        <v>0</v>
      </c>
      <c r="H28" s="21">
        <f t="shared" si="1"/>
        <v>0</v>
      </c>
      <c r="I28" s="25">
        <f t="shared" si="2"/>
        <v>0</v>
      </c>
      <c r="J28" s="23">
        <f t="shared" si="3"/>
        <v>0</v>
      </c>
    </row>
    <row r="29" spans="1:10" s="6" customFormat="1" x14ac:dyDescent="0.25">
      <c r="A29" s="4">
        <v>26</v>
      </c>
      <c r="B29" s="5" t="s">
        <v>12</v>
      </c>
      <c r="C29" s="4" t="s">
        <v>6</v>
      </c>
      <c r="D29" s="7">
        <v>2070</v>
      </c>
      <c r="E29" s="28"/>
      <c r="F29" s="28"/>
      <c r="G29" s="21">
        <f t="shared" si="0"/>
        <v>0</v>
      </c>
      <c r="H29" s="21">
        <f t="shared" si="1"/>
        <v>0</v>
      </c>
      <c r="I29" s="25">
        <f t="shared" si="2"/>
        <v>0</v>
      </c>
      <c r="J29" s="23">
        <f t="shared" si="3"/>
        <v>0</v>
      </c>
    </row>
    <row r="30" spans="1:10" s="6" customFormat="1" ht="25.5" x14ac:dyDescent="0.25">
      <c r="A30" s="4">
        <v>27</v>
      </c>
      <c r="B30" s="5" t="s">
        <v>13</v>
      </c>
      <c r="C30" s="4" t="s">
        <v>7</v>
      </c>
      <c r="D30" s="4">
        <v>26</v>
      </c>
      <c r="E30" s="28"/>
      <c r="F30" s="28"/>
      <c r="G30" s="21">
        <f t="shared" si="0"/>
        <v>0</v>
      </c>
      <c r="H30" s="21">
        <f t="shared" si="1"/>
        <v>0</v>
      </c>
      <c r="I30" s="25">
        <f t="shared" si="2"/>
        <v>0</v>
      </c>
      <c r="J30" s="23">
        <f t="shared" si="3"/>
        <v>0</v>
      </c>
    </row>
    <row r="31" spans="1:10" s="6" customFormat="1" x14ac:dyDescent="0.25">
      <c r="A31" s="4">
        <v>28</v>
      </c>
      <c r="B31" s="5" t="s">
        <v>96</v>
      </c>
      <c r="C31" s="4" t="s">
        <v>34</v>
      </c>
      <c r="D31" s="7">
        <v>79.67</v>
      </c>
      <c r="E31" s="28"/>
      <c r="F31" s="28"/>
      <c r="G31" s="21">
        <f t="shared" si="0"/>
        <v>0</v>
      </c>
      <c r="H31" s="21">
        <f t="shared" si="1"/>
        <v>0</v>
      </c>
      <c r="I31" s="25">
        <f t="shared" si="2"/>
        <v>0</v>
      </c>
      <c r="J31" s="23">
        <f t="shared" si="3"/>
        <v>0</v>
      </c>
    </row>
    <row r="32" spans="1:10" s="6" customFormat="1" x14ac:dyDescent="0.25">
      <c r="A32" s="4">
        <v>29</v>
      </c>
      <c r="B32" s="5" t="s">
        <v>15</v>
      </c>
      <c r="C32" s="4" t="s">
        <v>16</v>
      </c>
      <c r="D32" s="4">
        <v>258</v>
      </c>
      <c r="E32" s="28"/>
      <c r="F32" s="28"/>
      <c r="G32" s="21">
        <f t="shared" si="0"/>
        <v>0</v>
      </c>
      <c r="H32" s="21">
        <f t="shared" si="1"/>
        <v>0</v>
      </c>
      <c r="I32" s="25">
        <f t="shared" si="2"/>
        <v>0</v>
      </c>
      <c r="J32" s="23">
        <f t="shared" si="3"/>
        <v>0</v>
      </c>
    </row>
    <row r="33" spans="1:12" s="6" customFormat="1" x14ac:dyDescent="0.25">
      <c r="A33" s="4">
        <v>30</v>
      </c>
      <c r="B33" s="5" t="s">
        <v>17</v>
      </c>
      <c r="C33" s="4" t="s">
        <v>16</v>
      </c>
      <c r="D33" s="4">
        <v>516</v>
      </c>
      <c r="E33" s="28"/>
      <c r="F33" s="28"/>
      <c r="G33" s="21">
        <f t="shared" si="0"/>
        <v>0</v>
      </c>
      <c r="H33" s="21">
        <f t="shared" si="1"/>
        <v>0</v>
      </c>
      <c r="I33" s="25">
        <f t="shared" si="2"/>
        <v>0</v>
      </c>
      <c r="J33" s="23">
        <f t="shared" si="3"/>
        <v>0</v>
      </c>
    </row>
    <row r="34" spans="1:12" x14ac:dyDescent="0.2">
      <c r="A34" s="4"/>
      <c r="B34" s="9" t="s">
        <v>3</v>
      </c>
      <c r="C34" s="10"/>
      <c r="D34" s="16">
        <v>0</v>
      </c>
      <c r="E34" s="22"/>
      <c r="F34" s="22"/>
      <c r="G34" s="21"/>
      <c r="H34" s="21"/>
      <c r="I34" s="25"/>
      <c r="J34" s="23"/>
      <c r="L34" s="6"/>
    </row>
    <row r="35" spans="1:12" s="19" customFormat="1" x14ac:dyDescent="0.25">
      <c r="A35" s="4">
        <v>1</v>
      </c>
      <c r="B35" s="11" t="s">
        <v>18</v>
      </c>
      <c r="C35" s="4" t="s">
        <v>7</v>
      </c>
      <c r="D35" s="4">
        <v>516</v>
      </c>
      <c r="E35" s="38"/>
      <c r="F35" s="40"/>
      <c r="G35" s="21"/>
      <c r="H35" s="21">
        <f t="shared" si="1"/>
        <v>0</v>
      </c>
      <c r="I35" s="25">
        <f t="shared" si="2"/>
        <v>0</v>
      </c>
      <c r="J35" s="23">
        <f t="shared" si="3"/>
        <v>0</v>
      </c>
      <c r="L35" s="6"/>
    </row>
    <row r="36" spans="1:12" s="19" customFormat="1" x14ac:dyDescent="0.25">
      <c r="A36" s="4">
        <v>2</v>
      </c>
      <c r="B36" s="11" t="s">
        <v>19</v>
      </c>
      <c r="C36" s="4" t="s">
        <v>7</v>
      </c>
      <c r="D36" s="4">
        <v>516</v>
      </c>
      <c r="E36" s="38"/>
      <c r="F36" s="40"/>
      <c r="G36" s="21">
        <f t="shared" ref="G36:G39" si="4">E36</f>
        <v>0</v>
      </c>
      <c r="H36" s="21">
        <f t="shared" si="1"/>
        <v>0</v>
      </c>
      <c r="I36" s="25">
        <f t="shared" si="2"/>
        <v>0</v>
      </c>
      <c r="J36" s="23">
        <f t="shared" si="3"/>
        <v>0</v>
      </c>
      <c r="L36" s="6"/>
    </row>
    <row r="37" spans="1:12" x14ac:dyDescent="0.2">
      <c r="A37" s="4">
        <v>3</v>
      </c>
      <c r="B37" s="11" t="s">
        <v>20</v>
      </c>
      <c r="C37" s="4" t="s">
        <v>7</v>
      </c>
      <c r="D37" s="4">
        <v>207</v>
      </c>
      <c r="E37" s="38"/>
      <c r="F37" s="40"/>
      <c r="G37" s="21">
        <f t="shared" si="4"/>
        <v>0</v>
      </c>
      <c r="H37" s="21">
        <f t="shared" si="1"/>
        <v>0</v>
      </c>
      <c r="I37" s="25">
        <f t="shared" si="2"/>
        <v>0</v>
      </c>
      <c r="J37" s="23">
        <f t="shared" si="3"/>
        <v>0</v>
      </c>
      <c r="L37" s="6"/>
    </row>
    <row r="38" spans="1:12" s="6" customFormat="1" ht="25.5" x14ac:dyDescent="0.25">
      <c r="A38" s="4">
        <v>4</v>
      </c>
      <c r="B38" s="11" t="s">
        <v>30</v>
      </c>
      <c r="C38" s="4" t="s">
        <v>7</v>
      </c>
      <c r="D38" s="4">
        <v>26</v>
      </c>
      <c r="E38" s="38"/>
      <c r="F38" s="40"/>
      <c r="G38" s="21">
        <f t="shared" si="4"/>
        <v>0</v>
      </c>
      <c r="H38" s="21">
        <f t="shared" si="1"/>
        <v>0</v>
      </c>
      <c r="I38" s="25">
        <f t="shared" si="2"/>
        <v>0</v>
      </c>
      <c r="J38" s="23">
        <f t="shared" si="3"/>
        <v>0</v>
      </c>
    </row>
    <row r="39" spans="1:12" s="6" customFormat="1" ht="25.5" x14ac:dyDescent="0.25">
      <c r="A39" s="4">
        <v>5</v>
      </c>
      <c r="B39" s="11" t="s">
        <v>74</v>
      </c>
      <c r="C39" s="4" t="s">
        <v>48</v>
      </c>
      <c r="D39" s="4">
        <v>26</v>
      </c>
      <c r="E39" s="38"/>
      <c r="F39" s="40"/>
      <c r="G39" s="21">
        <f t="shared" si="4"/>
        <v>0</v>
      </c>
      <c r="H39" s="21">
        <f t="shared" si="1"/>
        <v>0</v>
      </c>
      <c r="I39" s="25">
        <f t="shared" si="2"/>
        <v>0</v>
      </c>
      <c r="J39" s="23">
        <f t="shared" si="3"/>
        <v>0</v>
      </c>
    </row>
    <row r="40" spans="1:12" ht="14.25" x14ac:dyDescent="0.2">
      <c r="A40" s="46" t="s">
        <v>113</v>
      </c>
      <c r="B40" s="46"/>
      <c r="C40" s="46"/>
      <c r="D40" s="46"/>
      <c r="E40" s="46"/>
      <c r="F40" s="46"/>
      <c r="G40" s="46"/>
      <c r="H40" s="46"/>
      <c r="I40" s="46"/>
      <c r="J40" s="26">
        <f>SUM(J4:J39)</f>
        <v>0</v>
      </c>
    </row>
    <row r="41" spans="1:12" x14ac:dyDescent="0.2">
      <c r="A41" s="41" t="s">
        <v>120</v>
      </c>
      <c r="B41" s="42"/>
      <c r="C41" s="42"/>
      <c r="D41" s="42"/>
      <c r="E41" s="42"/>
      <c r="F41" s="42"/>
      <c r="G41" s="42"/>
      <c r="H41" s="42"/>
      <c r="I41" s="42"/>
      <c r="J41" s="42"/>
    </row>
    <row r="42" spans="1:12" s="3" customFormat="1" ht="33" customHeight="1" x14ac:dyDescent="0.25">
      <c r="A42" s="1" t="s">
        <v>0</v>
      </c>
      <c r="B42" s="14" t="s">
        <v>1</v>
      </c>
      <c r="C42" s="1" t="s">
        <v>2</v>
      </c>
      <c r="D42" s="14" t="s">
        <v>106</v>
      </c>
      <c r="E42" s="24" t="s">
        <v>107</v>
      </c>
      <c r="F42" s="24" t="s">
        <v>108</v>
      </c>
      <c r="G42" s="24" t="s">
        <v>109</v>
      </c>
      <c r="H42" s="24" t="s">
        <v>110</v>
      </c>
      <c r="I42" s="14" t="s">
        <v>111</v>
      </c>
      <c r="J42" s="14" t="s">
        <v>112</v>
      </c>
    </row>
    <row r="43" spans="1:12" s="6" customFormat="1" x14ac:dyDescent="0.25">
      <c r="A43" s="4">
        <v>1</v>
      </c>
      <c r="B43" s="5" t="s">
        <v>29</v>
      </c>
      <c r="C43" s="4" t="s">
        <v>7</v>
      </c>
      <c r="D43" s="4">
        <v>152</v>
      </c>
      <c r="E43" s="28"/>
      <c r="F43" s="28"/>
      <c r="G43" s="21">
        <f t="shared" ref="G43:G62" si="5">E43+F43</f>
        <v>0</v>
      </c>
      <c r="H43" s="21">
        <f t="shared" ref="H43:H62" si="6">G43*18%</f>
        <v>0</v>
      </c>
      <c r="I43" s="25">
        <f t="shared" ref="I43:I62" si="7">G43+H43</f>
        <v>0</v>
      </c>
      <c r="J43" s="23">
        <f t="shared" ref="J43:J62" si="8">D43*I43</f>
        <v>0</v>
      </c>
    </row>
    <row r="44" spans="1:12" x14ac:dyDescent="0.2">
      <c r="A44" s="4">
        <v>2</v>
      </c>
      <c r="B44" s="5" t="s">
        <v>102</v>
      </c>
      <c r="C44" s="4" t="s">
        <v>34</v>
      </c>
      <c r="D44" s="7">
        <v>5.21</v>
      </c>
      <c r="E44" s="28"/>
      <c r="F44" s="28"/>
      <c r="G44" s="21">
        <f t="shared" si="5"/>
        <v>0</v>
      </c>
      <c r="H44" s="21">
        <f t="shared" si="6"/>
        <v>0</v>
      </c>
      <c r="I44" s="25">
        <f t="shared" si="7"/>
        <v>0</v>
      </c>
      <c r="J44" s="23">
        <f t="shared" si="8"/>
        <v>0</v>
      </c>
      <c r="L44" s="6"/>
    </row>
    <row r="45" spans="1:12" x14ac:dyDescent="0.2">
      <c r="A45" s="4">
        <v>3</v>
      </c>
      <c r="B45" s="5" t="s">
        <v>35</v>
      </c>
      <c r="C45" s="4" t="s">
        <v>7</v>
      </c>
      <c r="D45" s="4">
        <v>152</v>
      </c>
      <c r="E45" s="28"/>
      <c r="F45" s="28"/>
      <c r="G45" s="21">
        <f t="shared" si="5"/>
        <v>0</v>
      </c>
      <c r="H45" s="21">
        <f t="shared" si="6"/>
        <v>0</v>
      </c>
      <c r="I45" s="25">
        <f t="shared" si="7"/>
        <v>0</v>
      </c>
      <c r="J45" s="23">
        <f t="shared" si="8"/>
        <v>0</v>
      </c>
      <c r="L45" s="6"/>
    </row>
    <row r="46" spans="1:12" x14ac:dyDescent="0.2">
      <c r="A46" s="4">
        <v>4</v>
      </c>
      <c r="B46" s="5" t="s">
        <v>36</v>
      </c>
      <c r="C46" s="4" t="s">
        <v>6</v>
      </c>
      <c r="D46" s="7">
        <v>100.31</v>
      </c>
      <c r="E46" s="28"/>
      <c r="F46" s="28"/>
      <c r="G46" s="21">
        <f t="shared" si="5"/>
        <v>0</v>
      </c>
      <c r="H46" s="21">
        <f t="shared" si="6"/>
        <v>0</v>
      </c>
      <c r="I46" s="25">
        <f t="shared" si="7"/>
        <v>0</v>
      </c>
      <c r="J46" s="23">
        <f t="shared" si="8"/>
        <v>0</v>
      </c>
      <c r="L46" s="6"/>
    </row>
    <row r="47" spans="1:12" x14ac:dyDescent="0.2">
      <c r="A47" s="4">
        <v>5</v>
      </c>
      <c r="B47" s="5" t="s">
        <v>26</v>
      </c>
      <c r="C47" s="4" t="s">
        <v>6</v>
      </c>
      <c r="D47" s="7">
        <v>479.84999999999997</v>
      </c>
      <c r="E47" s="28"/>
      <c r="F47" s="28"/>
      <c r="G47" s="21">
        <f t="shared" si="5"/>
        <v>0</v>
      </c>
      <c r="H47" s="21">
        <f t="shared" si="6"/>
        <v>0</v>
      </c>
      <c r="I47" s="25">
        <f t="shared" si="7"/>
        <v>0</v>
      </c>
      <c r="J47" s="23">
        <f t="shared" si="8"/>
        <v>0</v>
      </c>
      <c r="L47" s="6"/>
    </row>
    <row r="48" spans="1:12" x14ac:dyDescent="0.2">
      <c r="A48" s="4">
        <v>6</v>
      </c>
      <c r="B48" s="8" t="s">
        <v>37</v>
      </c>
      <c r="C48" s="4" t="s">
        <v>6</v>
      </c>
      <c r="D48" s="7">
        <v>100.31</v>
      </c>
      <c r="E48" s="28"/>
      <c r="F48" s="28"/>
      <c r="G48" s="21">
        <f t="shared" si="5"/>
        <v>0</v>
      </c>
      <c r="H48" s="21">
        <f t="shared" si="6"/>
        <v>0</v>
      </c>
      <c r="I48" s="25">
        <f t="shared" si="7"/>
        <v>0</v>
      </c>
      <c r="J48" s="23">
        <f t="shared" si="8"/>
        <v>0</v>
      </c>
      <c r="L48" s="6"/>
    </row>
    <row r="49" spans="1:12" x14ac:dyDescent="0.2">
      <c r="A49" s="4">
        <v>7</v>
      </c>
      <c r="B49" s="8" t="s">
        <v>38</v>
      </c>
      <c r="C49" s="4" t="s">
        <v>6</v>
      </c>
      <c r="D49" s="7">
        <v>100.31</v>
      </c>
      <c r="E49" s="28"/>
      <c r="F49" s="28"/>
      <c r="G49" s="21">
        <f t="shared" si="5"/>
        <v>0</v>
      </c>
      <c r="H49" s="21">
        <f t="shared" si="6"/>
        <v>0</v>
      </c>
      <c r="I49" s="25">
        <f t="shared" si="7"/>
        <v>0</v>
      </c>
      <c r="J49" s="23">
        <f t="shared" si="8"/>
        <v>0</v>
      </c>
      <c r="L49" s="6"/>
    </row>
    <row r="50" spans="1:12" x14ac:dyDescent="0.2">
      <c r="A50" s="4">
        <v>8</v>
      </c>
      <c r="B50" s="5" t="s">
        <v>39</v>
      </c>
      <c r="C50" s="4" t="s">
        <v>40</v>
      </c>
      <c r="D50" s="4">
        <v>177</v>
      </c>
      <c r="E50" s="28"/>
      <c r="F50" s="28"/>
      <c r="G50" s="21">
        <f t="shared" si="5"/>
        <v>0</v>
      </c>
      <c r="H50" s="21">
        <f t="shared" si="6"/>
        <v>0</v>
      </c>
      <c r="I50" s="25">
        <f t="shared" si="7"/>
        <v>0</v>
      </c>
      <c r="J50" s="23">
        <f t="shared" si="8"/>
        <v>0</v>
      </c>
      <c r="L50" s="6"/>
    </row>
    <row r="51" spans="1:12" x14ac:dyDescent="0.2">
      <c r="A51" s="4">
        <v>9</v>
      </c>
      <c r="B51" s="5" t="s">
        <v>41</v>
      </c>
      <c r="C51" s="4" t="s">
        <v>7</v>
      </c>
      <c r="D51" s="4">
        <v>127</v>
      </c>
      <c r="E51" s="28"/>
      <c r="F51" s="28"/>
      <c r="G51" s="21">
        <f t="shared" si="5"/>
        <v>0</v>
      </c>
      <c r="H51" s="21">
        <f t="shared" si="6"/>
        <v>0</v>
      </c>
      <c r="I51" s="25">
        <f t="shared" si="7"/>
        <v>0</v>
      </c>
      <c r="J51" s="23">
        <f t="shared" si="8"/>
        <v>0</v>
      </c>
      <c r="L51" s="6"/>
    </row>
    <row r="52" spans="1:12" x14ac:dyDescent="0.2">
      <c r="A52" s="4">
        <v>10</v>
      </c>
      <c r="B52" s="5" t="s">
        <v>45</v>
      </c>
      <c r="C52" s="4" t="s">
        <v>7</v>
      </c>
      <c r="D52" s="4">
        <v>51</v>
      </c>
      <c r="E52" s="28"/>
      <c r="F52" s="28"/>
      <c r="G52" s="21">
        <f t="shared" si="5"/>
        <v>0</v>
      </c>
      <c r="H52" s="21">
        <f t="shared" si="6"/>
        <v>0</v>
      </c>
      <c r="I52" s="25">
        <f t="shared" si="7"/>
        <v>0</v>
      </c>
      <c r="J52" s="23">
        <f t="shared" si="8"/>
        <v>0</v>
      </c>
      <c r="L52" s="6"/>
    </row>
    <row r="53" spans="1:12" x14ac:dyDescent="0.2">
      <c r="A53" s="4">
        <v>11</v>
      </c>
      <c r="B53" s="18" t="s">
        <v>42</v>
      </c>
      <c r="C53" s="4" t="s">
        <v>7</v>
      </c>
      <c r="D53" s="4">
        <v>127</v>
      </c>
      <c r="E53" s="28"/>
      <c r="F53" s="28"/>
      <c r="G53" s="21">
        <f t="shared" si="5"/>
        <v>0</v>
      </c>
      <c r="H53" s="21">
        <f t="shared" si="6"/>
        <v>0</v>
      </c>
      <c r="I53" s="25">
        <f t="shared" si="7"/>
        <v>0</v>
      </c>
      <c r="J53" s="23">
        <f t="shared" si="8"/>
        <v>0</v>
      </c>
      <c r="L53" s="6"/>
    </row>
    <row r="54" spans="1:12" x14ac:dyDescent="0.2">
      <c r="A54" s="4">
        <v>12</v>
      </c>
      <c r="B54" s="5" t="s">
        <v>9</v>
      </c>
      <c r="C54" s="4" t="s">
        <v>7</v>
      </c>
      <c r="D54" s="4">
        <v>152</v>
      </c>
      <c r="E54" s="28"/>
      <c r="F54" s="28"/>
      <c r="G54" s="21">
        <f t="shared" si="5"/>
        <v>0</v>
      </c>
      <c r="H54" s="21">
        <f t="shared" si="6"/>
        <v>0</v>
      </c>
      <c r="I54" s="25">
        <f t="shared" si="7"/>
        <v>0</v>
      </c>
      <c r="J54" s="23">
        <f t="shared" si="8"/>
        <v>0</v>
      </c>
      <c r="L54" s="6"/>
    </row>
    <row r="55" spans="1:12" x14ac:dyDescent="0.2">
      <c r="A55" s="4">
        <v>13</v>
      </c>
      <c r="B55" s="5" t="s">
        <v>10</v>
      </c>
      <c r="C55" s="4" t="s">
        <v>6</v>
      </c>
      <c r="D55" s="7">
        <v>39.71</v>
      </c>
      <c r="E55" s="28"/>
      <c r="F55" s="28"/>
      <c r="G55" s="21">
        <f t="shared" si="5"/>
        <v>0</v>
      </c>
      <c r="H55" s="21">
        <f t="shared" si="6"/>
        <v>0</v>
      </c>
      <c r="I55" s="25">
        <f t="shared" si="7"/>
        <v>0</v>
      </c>
      <c r="J55" s="23">
        <f t="shared" si="8"/>
        <v>0</v>
      </c>
      <c r="L55" s="6"/>
    </row>
    <row r="56" spans="1:12" x14ac:dyDescent="0.2">
      <c r="A56" s="4">
        <v>14</v>
      </c>
      <c r="B56" s="5" t="s">
        <v>11</v>
      </c>
      <c r="C56" s="4" t="s">
        <v>6</v>
      </c>
      <c r="D56" s="7">
        <v>167.34</v>
      </c>
      <c r="E56" s="28"/>
      <c r="F56" s="28"/>
      <c r="G56" s="21">
        <f t="shared" si="5"/>
        <v>0</v>
      </c>
      <c r="H56" s="21">
        <f t="shared" si="6"/>
        <v>0</v>
      </c>
      <c r="I56" s="25">
        <f t="shared" si="7"/>
        <v>0</v>
      </c>
      <c r="J56" s="23">
        <f t="shared" si="8"/>
        <v>0</v>
      </c>
      <c r="L56" s="6"/>
    </row>
    <row r="57" spans="1:12" x14ac:dyDescent="0.2">
      <c r="A57" s="4">
        <v>15</v>
      </c>
      <c r="B57" s="5" t="s">
        <v>43</v>
      </c>
      <c r="C57" s="4" t="s">
        <v>7</v>
      </c>
      <c r="D57" s="4">
        <v>51</v>
      </c>
      <c r="E57" s="28"/>
      <c r="F57" s="28"/>
      <c r="G57" s="21">
        <f t="shared" si="5"/>
        <v>0</v>
      </c>
      <c r="H57" s="21">
        <f t="shared" si="6"/>
        <v>0</v>
      </c>
      <c r="I57" s="25">
        <f t="shared" si="7"/>
        <v>0</v>
      </c>
      <c r="J57" s="23">
        <f t="shared" si="8"/>
        <v>0</v>
      </c>
      <c r="L57" s="6"/>
    </row>
    <row r="58" spans="1:12" x14ac:dyDescent="0.2">
      <c r="A58" s="4">
        <v>16</v>
      </c>
      <c r="B58" s="5" t="s">
        <v>44</v>
      </c>
      <c r="C58" s="4" t="s">
        <v>8</v>
      </c>
      <c r="D58" s="4">
        <v>51</v>
      </c>
      <c r="E58" s="28"/>
      <c r="F58" s="28"/>
      <c r="G58" s="21">
        <f t="shared" si="5"/>
        <v>0</v>
      </c>
      <c r="H58" s="21">
        <f t="shared" si="6"/>
        <v>0</v>
      </c>
      <c r="I58" s="25">
        <f t="shared" si="7"/>
        <v>0</v>
      </c>
      <c r="J58" s="23">
        <f t="shared" si="8"/>
        <v>0</v>
      </c>
      <c r="L58" s="6"/>
    </row>
    <row r="59" spans="1:12" x14ac:dyDescent="0.2">
      <c r="A59" s="4">
        <v>17</v>
      </c>
      <c r="B59" s="5" t="s">
        <v>83</v>
      </c>
      <c r="C59" s="4" t="s">
        <v>7</v>
      </c>
      <c r="D59" s="4">
        <v>51</v>
      </c>
      <c r="E59" s="28"/>
      <c r="F59" s="28"/>
      <c r="G59" s="21">
        <f t="shared" si="5"/>
        <v>0</v>
      </c>
      <c r="H59" s="21">
        <f t="shared" si="6"/>
        <v>0</v>
      </c>
      <c r="I59" s="25">
        <f t="shared" si="7"/>
        <v>0</v>
      </c>
      <c r="J59" s="23">
        <f t="shared" si="8"/>
        <v>0</v>
      </c>
      <c r="L59" s="6"/>
    </row>
    <row r="60" spans="1:12" x14ac:dyDescent="0.2">
      <c r="A60" s="4">
        <v>18</v>
      </c>
      <c r="B60" s="5" t="s">
        <v>84</v>
      </c>
      <c r="C60" s="4" t="s">
        <v>6</v>
      </c>
      <c r="D60" s="4">
        <v>510</v>
      </c>
      <c r="E60" s="28"/>
      <c r="F60" s="28"/>
      <c r="G60" s="21">
        <f t="shared" si="5"/>
        <v>0</v>
      </c>
      <c r="H60" s="21">
        <f t="shared" si="6"/>
        <v>0</v>
      </c>
      <c r="I60" s="25">
        <f t="shared" si="7"/>
        <v>0</v>
      </c>
      <c r="J60" s="23">
        <f t="shared" si="8"/>
        <v>0</v>
      </c>
      <c r="L60" s="6"/>
    </row>
    <row r="61" spans="1:12" x14ac:dyDescent="0.2">
      <c r="A61" s="4">
        <v>19</v>
      </c>
      <c r="B61" s="5" t="s">
        <v>15</v>
      </c>
      <c r="C61" s="4" t="s">
        <v>16</v>
      </c>
      <c r="D61" s="4">
        <v>76</v>
      </c>
      <c r="E61" s="28"/>
      <c r="F61" s="28"/>
      <c r="G61" s="21">
        <f t="shared" si="5"/>
        <v>0</v>
      </c>
      <c r="H61" s="21">
        <f t="shared" si="6"/>
        <v>0</v>
      </c>
      <c r="I61" s="25">
        <f t="shared" si="7"/>
        <v>0</v>
      </c>
      <c r="J61" s="23">
        <f t="shared" si="8"/>
        <v>0</v>
      </c>
      <c r="L61" s="6"/>
    </row>
    <row r="62" spans="1:12" x14ac:dyDescent="0.2">
      <c r="A62" s="4">
        <v>20</v>
      </c>
      <c r="B62" s="5" t="s">
        <v>17</v>
      </c>
      <c r="C62" s="4" t="s">
        <v>16</v>
      </c>
      <c r="D62" s="4">
        <v>152</v>
      </c>
      <c r="E62" s="28"/>
      <c r="F62" s="28"/>
      <c r="G62" s="21">
        <f t="shared" si="5"/>
        <v>0</v>
      </c>
      <c r="H62" s="21">
        <f t="shared" si="6"/>
        <v>0</v>
      </c>
      <c r="I62" s="25">
        <f t="shared" si="7"/>
        <v>0</v>
      </c>
      <c r="J62" s="23">
        <f t="shared" si="8"/>
        <v>0</v>
      </c>
      <c r="L62" s="6"/>
    </row>
    <row r="63" spans="1:12" x14ac:dyDescent="0.2">
      <c r="A63" s="4"/>
      <c r="B63" s="9" t="s">
        <v>3</v>
      </c>
      <c r="C63" s="10"/>
      <c r="D63" s="7"/>
      <c r="L63" s="6"/>
    </row>
    <row r="64" spans="1:12" x14ac:dyDescent="0.2">
      <c r="A64" s="4">
        <v>1</v>
      </c>
      <c r="B64" s="11" t="s">
        <v>46</v>
      </c>
      <c r="C64" s="4" t="s">
        <v>4</v>
      </c>
      <c r="D64" s="4">
        <v>152</v>
      </c>
      <c r="E64" s="38"/>
      <c r="F64" s="40"/>
      <c r="G64" s="21">
        <f t="shared" ref="G64:G67" si="9">E64</f>
        <v>0</v>
      </c>
      <c r="H64" s="21">
        <f t="shared" ref="H64:H67" si="10">G64*18%</f>
        <v>0</v>
      </c>
      <c r="I64" s="25">
        <f t="shared" ref="I64:I67" si="11">G64+H64</f>
        <v>0</v>
      </c>
      <c r="J64" s="23">
        <f t="shared" ref="J64:J67" si="12">D64*I64</f>
        <v>0</v>
      </c>
      <c r="L64" s="6"/>
    </row>
    <row r="65" spans="1:12" x14ac:dyDescent="0.2">
      <c r="A65" s="4">
        <v>2</v>
      </c>
      <c r="B65" s="11" t="s">
        <v>47</v>
      </c>
      <c r="C65" s="4" t="s">
        <v>4</v>
      </c>
      <c r="D65" s="4">
        <v>152</v>
      </c>
      <c r="E65" s="38"/>
      <c r="F65" s="40"/>
      <c r="G65" s="21">
        <f t="shared" si="9"/>
        <v>0</v>
      </c>
      <c r="H65" s="21">
        <f t="shared" si="10"/>
        <v>0</v>
      </c>
      <c r="I65" s="25">
        <f t="shared" si="11"/>
        <v>0</v>
      </c>
      <c r="J65" s="23">
        <f t="shared" si="12"/>
        <v>0</v>
      </c>
      <c r="L65" s="6"/>
    </row>
    <row r="66" spans="1:12" x14ac:dyDescent="0.2">
      <c r="A66" s="4">
        <v>3</v>
      </c>
      <c r="B66" s="11" t="s">
        <v>20</v>
      </c>
      <c r="C66" s="4" t="s">
        <v>4</v>
      </c>
      <c r="D66" s="4">
        <v>51</v>
      </c>
      <c r="E66" s="38"/>
      <c r="F66" s="40"/>
      <c r="G66" s="21">
        <f t="shared" si="9"/>
        <v>0</v>
      </c>
      <c r="H66" s="21">
        <f t="shared" si="10"/>
        <v>0</v>
      </c>
      <c r="I66" s="25">
        <f t="shared" si="11"/>
        <v>0</v>
      </c>
      <c r="J66" s="23">
        <f t="shared" si="12"/>
        <v>0</v>
      </c>
      <c r="L66" s="6"/>
    </row>
    <row r="67" spans="1:12" ht="25.5" x14ac:dyDescent="0.2">
      <c r="A67" s="4">
        <v>4</v>
      </c>
      <c r="B67" s="11" t="s">
        <v>73</v>
      </c>
      <c r="C67" s="4" t="s">
        <v>34</v>
      </c>
      <c r="D67" s="7">
        <v>5</v>
      </c>
      <c r="E67" s="38"/>
      <c r="F67" s="40"/>
      <c r="G67" s="21">
        <f t="shared" si="9"/>
        <v>0</v>
      </c>
      <c r="H67" s="21">
        <f t="shared" si="10"/>
        <v>0</v>
      </c>
      <c r="I67" s="25">
        <f t="shared" si="11"/>
        <v>0</v>
      </c>
      <c r="J67" s="23">
        <f t="shared" si="12"/>
        <v>0</v>
      </c>
      <c r="L67" s="6"/>
    </row>
    <row r="68" spans="1:12" ht="14.25" x14ac:dyDescent="0.2">
      <c r="A68" s="46" t="s">
        <v>114</v>
      </c>
      <c r="B68" s="46"/>
      <c r="C68" s="46"/>
      <c r="D68" s="46"/>
      <c r="E68" s="46"/>
      <c r="F68" s="46"/>
      <c r="G68" s="46"/>
      <c r="H68" s="46"/>
      <c r="I68" s="46"/>
      <c r="J68" s="26">
        <f>SUM(J43:J67)</f>
        <v>0</v>
      </c>
    </row>
    <row r="69" spans="1:12" x14ac:dyDescent="0.2">
      <c r="A69" s="41" t="s">
        <v>122</v>
      </c>
      <c r="B69" s="42"/>
      <c r="C69" s="42"/>
      <c r="D69" s="42"/>
      <c r="E69" s="42"/>
      <c r="F69" s="42"/>
      <c r="G69" s="42"/>
      <c r="H69" s="42"/>
      <c r="I69" s="42"/>
      <c r="J69" s="42"/>
    </row>
    <row r="70" spans="1:12" s="3" customFormat="1" ht="33" customHeight="1" x14ac:dyDescent="0.25">
      <c r="A70" s="1" t="s">
        <v>0</v>
      </c>
      <c r="B70" s="14" t="s">
        <v>1</v>
      </c>
      <c r="C70" s="1" t="s">
        <v>2</v>
      </c>
      <c r="D70" s="14" t="s">
        <v>106</v>
      </c>
      <c r="E70" s="24" t="s">
        <v>107</v>
      </c>
      <c r="F70" s="24" t="s">
        <v>108</v>
      </c>
      <c r="G70" s="24" t="s">
        <v>109</v>
      </c>
      <c r="H70" s="24" t="s">
        <v>110</v>
      </c>
      <c r="I70" s="14" t="s">
        <v>111</v>
      </c>
      <c r="J70" s="14" t="s">
        <v>112</v>
      </c>
    </row>
    <row r="71" spans="1:12" x14ac:dyDescent="0.2">
      <c r="A71" s="17">
        <v>1</v>
      </c>
      <c r="B71" s="5" t="s">
        <v>88</v>
      </c>
      <c r="C71" s="4" t="s">
        <v>7</v>
      </c>
      <c r="D71" s="4">
        <v>1</v>
      </c>
      <c r="E71" s="28"/>
      <c r="F71" s="28"/>
      <c r="G71" s="21">
        <f t="shared" ref="G71:G117" si="13">E71+F71</f>
        <v>0</v>
      </c>
      <c r="H71" s="21">
        <f t="shared" ref="H71:H117" si="14">G71*18%</f>
        <v>0</v>
      </c>
      <c r="I71" s="25">
        <f t="shared" ref="I71:I117" si="15">G71+H71</f>
        <v>0</v>
      </c>
      <c r="J71" s="23">
        <f t="shared" ref="J71:J117" si="16">D71*I71</f>
        <v>0</v>
      </c>
    </row>
    <row r="72" spans="1:12" x14ac:dyDescent="0.2">
      <c r="A72" s="17">
        <v>2</v>
      </c>
      <c r="B72" s="5" t="s">
        <v>89</v>
      </c>
      <c r="C72" s="4" t="s">
        <v>7</v>
      </c>
      <c r="D72" s="4">
        <v>3</v>
      </c>
      <c r="E72" s="28"/>
      <c r="F72" s="28"/>
      <c r="G72" s="21">
        <f t="shared" si="13"/>
        <v>0</v>
      </c>
      <c r="H72" s="21">
        <f t="shared" si="14"/>
        <v>0</v>
      </c>
      <c r="I72" s="25">
        <f t="shared" si="15"/>
        <v>0</v>
      </c>
      <c r="J72" s="23">
        <f t="shared" si="16"/>
        <v>0</v>
      </c>
    </row>
    <row r="73" spans="1:12" x14ac:dyDescent="0.2">
      <c r="A73" s="17">
        <v>3</v>
      </c>
      <c r="B73" s="5" t="s">
        <v>90</v>
      </c>
      <c r="C73" s="4" t="s">
        <v>7</v>
      </c>
      <c r="D73" s="4">
        <v>4</v>
      </c>
      <c r="E73" s="28"/>
      <c r="F73" s="28"/>
      <c r="G73" s="21">
        <f t="shared" si="13"/>
        <v>0</v>
      </c>
      <c r="H73" s="21">
        <f t="shared" si="14"/>
        <v>0</v>
      </c>
      <c r="I73" s="25">
        <f t="shared" si="15"/>
        <v>0</v>
      </c>
      <c r="J73" s="23">
        <f t="shared" si="16"/>
        <v>0</v>
      </c>
    </row>
    <row r="74" spans="1:12" x14ac:dyDescent="0.2">
      <c r="A74" s="17">
        <v>4</v>
      </c>
      <c r="B74" s="5" t="s">
        <v>21</v>
      </c>
      <c r="C74" s="4" t="s">
        <v>7</v>
      </c>
      <c r="D74" s="4">
        <v>16</v>
      </c>
      <c r="E74" s="28"/>
      <c r="F74" s="28"/>
      <c r="G74" s="21">
        <f t="shared" si="13"/>
        <v>0</v>
      </c>
      <c r="H74" s="21">
        <f t="shared" si="14"/>
        <v>0</v>
      </c>
      <c r="I74" s="25">
        <f t="shared" si="15"/>
        <v>0</v>
      </c>
      <c r="J74" s="23">
        <f t="shared" si="16"/>
        <v>0</v>
      </c>
    </row>
    <row r="75" spans="1:12" x14ac:dyDescent="0.2">
      <c r="A75" s="17">
        <v>5</v>
      </c>
      <c r="B75" s="5" t="s">
        <v>49</v>
      </c>
      <c r="C75" s="4" t="s">
        <v>6</v>
      </c>
      <c r="D75" s="4">
        <v>423.7</v>
      </c>
      <c r="E75" s="28"/>
      <c r="F75" s="28"/>
      <c r="G75" s="21">
        <f t="shared" si="13"/>
        <v>0</v>
      </c>
      <c r="H75" s="21">
        <f t="shared" si="14"/>
        <v>0</v>
      </c>
      <c r="I75" s="25">
        <f t="shared" si="15"/>
        <v>0</v>
      </c>
      <c r="J75" s="23">
        <f t="shared" si="16"/>
        <v>0</v>
      </c>
    </row>
    <row r="76" spans="1:12" ht="25.5" x14ac:dyDescent="0.2">
      <c r="A76" s="17">
        <v>6</v>
      </c>
      <c r="B76" s="5" t="s">
        <v>50</v>
      </c>
      <c r="C76" s="4" t="s">
        <v>6</v>
      </c>
      <c r="D76" s="4">
        <v>316.45</v>
      </c>
      <c r="E76" s="28"/>
      <c r="F76" s="28"/>
      <c r="G76" s="21">
        <f t="shared" si="13"/>
        <v>0</v>
      </c>
      <c r="H76" s="21">
        <f t="shared" si="14"/>
        <v>0</v>
      </c>
      <c r="I76" s="25">
        <f t="shared" si="15"/>
        <v>0</v>
      </c>
      <c r="J76" s="23">
        <f t="shared" si="16"/>
        <v>0</v>
      </c>
    </row>
    <row r="77" spans="1:12" x14ac:dyDescent="0.2">
      <c r="A77" s="17">
        <v>7</v>
      </c>
      <c r="B77" s="5" t="s">
        <v>51</v>
      </c>
      <c r="C77" s="4" t="s">
        <v>6</v>
      </c>
      <c r="D77" s="4">
        <v>316.45</v>
      </c>
      <c r="E77" s="28"/>
      <c r="F77" s="28"/>
      <c r="G77" s="21">
        <f t="shared" si="13"/>
        <v>0</v>
      </c>
      <c r="H77" s="21">
        <f t="shared" si="14"/>
        <v>0</v>
      </c>
      <c r="I77" s="25">
        <f t="shared" si="15"/>
        <v>0</v>
      </c>
      <c r="J77" s="23">
        <f t="shared" si="16"/>
        <v>0</v>
      </c>
    </row>
    <row r="78" spans="1:12" ht="25.5" x14ac:dyDescent="0.2">
      <c r="A78" s="17">
        <v>8</v>
      </c>
      <c r="B78" s="5" t="s">
        <v>52</v>
      </c>
      <c r="C78" s="4" t="s">
        <v>6</v>
      </c>
      <c r="D78" s="4">
        <v>423.7</v>
      </c>
      <c r="E78" s="28"/>
      <c r="F78" s="28"/>
      <c r="G78" s="21">
        <f t="shared" si="13"/>
        <v>0</v>
      </c>
      <c r="H78" s="21">
        <f t="shared" si="14"/>
        <v>0</v>
      </c>
      <c r="I78" s="25">
        <f t="shared" si="15"/>
        <v>0</v>
      </c>
      <c r="J78" s="23">
        <f t="shared" si="16"/>
        <v>0</v>
      </c>
    </row>
    <row r="79" spans="1:12" ht="25.5" x14ac:dyDescent="0.2">
      <c r="A79" s="17">
        <v>9</v>
      </c>
      <c r="B79" s="5" t="s">
        <v>58</v>
      </c>
      <c r="C79" s="4" t="s">
        <v>6</v>
      </c>
      <c r="D79" s="4">
        <v>28.19</v>
      </c>
      <c r="E79" s="28"/>
      <c r="F79" s="28"/>
      <c r="G79" s="21">
        <f t="shared" si="13"/>
        <v>0</v>
      </c>
      <c r="H79" s="21">
        <f t="shared" si="14"/>
        <v>0</v>
      </c>
      <c r="I79" s="25">
        <f t="shared" si="15"/>
        <v>0</v>
      </c>
      <c r="J79" s="23">
        <f t="shared" si="16"/>
        <v>0</v>
      </c>
    </row>
    <row r="80" spans="1:12" x14ac:dyDescent="0.2">
      <c r="A80" s="17">
        <v>10</v>
      </c>
      <c r="B80" s="5" t="s">
        <v>53</v>
      </c>
      <c r="C80" s="4" t="s">
        <v>6</v>
      </c>
      <c r="D80" s="4">
        <v>199.44</v>
      </c>
      <c r="E80" s="28"/>
      <c r="F80" s="28"/>
      <c r="G80" s="21">
        <f t="shared" si="13"/>
        <v>0</v>
      </c>
      <c r="H80" s="21">
        <f t="shared" si="14"/>
        <v>0</v>
      </c>
      <c r="I80" s="25">
        <f t="shared" si="15"/>
        <v>0</v>
      </c>
      <c r="J80" s="23">
        <f t="shared" si="16"/>
        <v>0</v>
      </c>
    </row>
    <row r="81" spans="1:10" x14ac:dyDescent="0.2">
      <c r="A81" s="17">
        <v>11</v>
      </c>
      <c r="B81" s="5" t="s">
        <v>54</v>
      </c>
      <c r="C81" s="4" t="s">
        <v>6</v>
      </c>
      <c r="D81" s="4">
        <v>199.44</v>
      </c>
      <c r="E81" s="28"/>
      <c r="F81" s="28"/>
      <c r="G81" s="21">
        <f t="shared" si="13"/>
        <v>0</v>
      </c>
      <c r="H81" s="21">
        <f t="shared" si="14"/>
        <v>0</v>
      </c>
      <c r="I81" s="25">
        <f t="shared" si="15"/>
        <v>0</v>
      </c>
      <c r="J81" s="23">
        <f t="shared" si="16"/>
        <v>0</v>
      </c>
    </row>
    <row r="82" spans="1:10" ht="25.5" x14ac:dyDescent="0.2">
      <c r="A82" s="17">
        <v>12</v>
      </c>
      <c r="B82" s="5" t="s">
        <v>56</v>
      </c>
      <c r="C82" s="4" t="s">
        <v>6</v>
      </c>
      <c r="D82" s="4">
        <v>68.430000000000007</v>
      </c>
      <c r="E82" s="28"/>
      <c r="F82" s="28"/>
      <c r="G82" s="21">
        <f t="shared" si="13"/>
        <v>0</v>
      </c>
      <c r="H82" s="21">
        <f t="shared" si="14"/>
        <v>0</v>
      </c>
      <c r="I82" s="25">
        <f t="shared" si="15"/>
        <v>0</v>
      </c>
      <c r="J82" s="23">
        <f t="shared" si="16"/>
        <v>0</v>
      </c>
    </row>
    <row r="83" spans="1:10" ht="25.5" x14ac:dyDescent="0.2">
      <c r="A83" s="17">
        <v>13</v>
      </c>
      <c r="B83" s="15" t="s">
        <v>55</v>
      </c>
      <c r="C83" s="4" t="s">
        <v>6</v>
      </c>
      <c r="D83" s="4">
        <v>171.36</v>
      </c>
      <c r="E83" s="28"/>
      <c r="F83" s="28"/>
      <c r="G83" s="21">
        <f t="shared" si="13"/>
        <v>0</v>
      </c>
      <c r="H83" s="21">
        <f t="shared" si="14"/>
        <v>0</v>
      </c>
      <c r="I83" s="25">
        <f t="shared" si="15"/>
        <v>0</v>
      </c>
      <c r="J83" s="23">
        <f t="shared" si="16"/>
        <v>0</v>
      </c>
    </row>
    <row r="84" spans="1:10" ht="25.5" x14ac:dyDescent="0.2">
      <c r="A84" s="17">
        <v>14</v>
      </c>
      <c r="B84" s="15" t="s">
        <v>57</v>
      </c>
      <c r="C84" s="4" t="s">
        <v>6</v>
      </c>
      <c r="D84" s="4">
        <v>68.430000000000007</v>
      </c>
      <c r="E84" s="28"/>
      <c r="F84" s="28"/>
      <c r="G84" s="21">
        <f t="shared" si="13"/>
        <v>0</v>
      </c>
      <c r="H84" s="21">
        <f t="shared" si="14"/>
        <v>0</v>
      </c>
      <c r="I84" s="25">
        <f t="shared" si="15"/>
        <v>0</v>
      </c>
      <c r="J84" s="23">
        <f t="shared" si="16"/>
        <v>0</v>
      </c>
    </row>
    <row r="85" spans="1:10" x14ac:dyDescent="0.2">
      <c r="A85" s="17">
        <v>15</v>
      </c>
      <c r="B85" s="5" t="s">
        <v>67</v>
      </c>
      <c r="C85" s="4" t="s">
        <v>6</v>
      </c>
      <c r="D85" s="4">
        <v>22.930000000000003</v>
      </c>
      <c r="E85" s="28"/>
      <c r="F85" s="28"/>
      <c r="G85" s="21">
        <f t="shared" si="13"/>
        <v>0</v>
      </c>
      <c r="H85" s="21">
        <f t="shared" si="14"/>
        <v>0</v>
      </c>
      <c r="I85" s="25">
        <f t="shared" si="15"/>
        <v>0</v>
      </c>
      <c r="J85" s="23">
        <f t="shared" si="16"/>
        <v>0</v>
      </c>
    </row>
    <row r="86" spans="1:10" x14ac:dyDescent="0.2">
      <c r="A86" s="17">
        <v>16</v>
      </c>
      <c r="B86" s="5" t="s">
        <v>80</v>
      </c>
      <c r="C86" s="4" t="s">
        <v>6</v>
      </c>
      <c r="D86" s="4">
        <v>47.36</v>
      </c>
      <c r="E86" s="28"/>
      <c r="F86" s="28"/>
      <c r="G86" s="21">
        <f t="shared" si="13"/>
        <v>0</v>
      </c>
      <c r="H86" s="21">
        <f t="shared" si="14"/>
        <v>0</v>
      </c>
      <c r="I86" s="25">
        <f t="shared" si="15"/>
        <v>0</v>
      </c>
      <c r="J86" s="23">
        <f t="shared" si="16"/>
        <v>0</v>
      </c>
    </row>
    <row r="87" spans="1:10" x14ac:dyDescent="0.2">
      <c r="A87" s="17">
        <v>17</v>
      </c>
      <c r="B87" s="5" t="s">
        <v>28</v>
      </c>
      <c r="C87" s="4" t="s">
        <v>7</v>
      </c>
      <c r="D87" s="4">
        <v>16</v>
      </c>
      <c r="E87" s="28"/>
      <c r="F87" s="28"/>
      <c r="G87" s="21">
        <f t="shared" si="13"/>
        <v>0</v>
      </c>
      <c r="H87" s="21">
        <f t="shared" si="14"/>
        <v>0</v>
      </c>
      <c r="I87" s="25">
        <f t="shared" si="15"/>
        <v>0</v>
      </c>
      <c r="J87" s="23">
        <f t="shared" si="16"/>
        <v>0</v>
      </c>
    </row>
    <row r="88" spans="1:10" x14ac:dyDescent="0.2">
      <c r="A88" s="17">
        <v>18</v>
      </c>
      <c r="B88" s="5" t="s">
        <v>61</v>
      </c>
      <c r="C88" s="4" t="s">
        <v>7</v>
      </c>
      <c r="D88" s="4">
        <v>16</v>
      </c>
      <c r="E88" s="28"/>
      <c r="F88" s="28"/>
      <c r="G88" s="21">
        <f t="shared" si="13"/>
        <v>0</v>
      </c>
      <c r="H88" s="21">
        <f t="shared" si="14"/>
        <v>0</v>
      </c>
      <c r="I88" s="25">
        <f t="shared" si="15"/>
        <v>0</v>
      </c>
      <c r="J88" s="23">
        <f t="shared" si="16"/>
        <v>0</v>
      </c>
    </row>
    <row r="89" spans="1:10" x14ac:dyDescent="0.2">
      <c r="A89" s="17">
        <v>19</v>
      </c>
      <c r="B89" s="5" t="s">
        <v>75</v>
      </c>
      <c r="C89" s="4" t="s">
        <v>7</v>
      </c>
      <c r="D89" s="4">
        <v>48</v>
      </c>
      <c r="E89" s="28"/>
      <c r="F89" s="28"/>
      <c r="G89" s="21">
        <f t="shared" si="13"/>
        <v>0</v>
      </c>
      <c r="H89" s="21">
        <f t="shared" si="14"/>
        <v>0</v>
      </c>
      <c r="I89" s="25">
        <f t="shared" si="15"/>
        <v>0</v>
      </c>
      <c r="J89" s="23">
        <f t="shared" si="16"/>
        <v>0</v>
      </c>
    </row>
    <row r="90" spans="1:10" x14ac:dyDescent="0.2">
      <c r="A90" s="17">
        <v>20</v>
      </c>
      <c r="B90" s="5" t="s">
        <v>101</v>
      </c>
      <c r="C90" s="4" t="s">
        <v>7</v>
      </c>
      <c r="D90" s="4">
        <v>24</v>
      </c>
      <c r="E90" s="28"/>
      <c r="F90" s="28"/>
      <c r="G90" s="21">
        <f t="shared" si="13"/>
        <v>0</v>
      </c>
      <c r="H90" s="21">
        <f t="shared" si="14"/>
        <v>0</v>
      </c>
      <c r="I90" s="25">
        <f t="shared" si="15"/>
        <v>0</v>
      </c>
      <c r="J90" s="23">
        <f t="shared" si="16"/>
        <v>0</v>
      </c>
    </row>
    <row r="91" spans="1:10" x14ac:dyDescent="0.2">
      <c r="A91" s="17">
        <v>21</v>
      </c>
      <c r="B91" s="5" t="s">
        <v>99</v>
      </c>
      <c r="C91" s="4" t="s">
        <v>8</v>
      </c>
      <c r="D91" s="4">
        <v>8</v>
      </c>
      <c r="E91" s="28"/>
      <c r="F91" s="28"/>
      <c r="G91" s="21">
        <f t="shared" si="13"/>
        <v>0</v>
      </c>
      <c r="H91" s="21">
        <f t="shared" si="14"/>
        <v>0</v>
      </c>
      <c r="I91" s="25">
        <f t="shared" si="15"/>
        <v>0</v>
      </c>
      <c r="J91" s="23">
        <f t="shared" si="16"/>
        <v>0</v>
      </c>
    </row>
    <row r="92" spans="1:10" x14ac:dyDescent="0.2">
      <c r="A92" s="17">
        <v>22</v>
      </c>
      <c r="B92" s="5" t="s">
        <v>100</v>
      </c>
      <c r="C92" s="4" t="s">
        <v>8</v>
      </c>
      <c r="D92" s="4">
        <v>8</v>
      </c>
      <c r="E92" s="28"/>
      <c r="F92" s="28"/>
      <c r="G92" s="21">
        <f t="shared" si="13"/>
        <v>0</v>
      </c>
      <c r="H92" s="21">
        <f t="shared" si="14"/>
        <v>0</v>
      </c>
      <c r="I92" s="25">
        <f t="shared" si="15"/>
        <v>0</v>
      </c>
      <c r="J92" s="23">
        <f t="shared" si="16"/>
        <v>0</v>
      </c>
    </row>
    <row r="93" spans="1:10" x14ac:dyDescent="0.2">
      <c r="A93" s="17">
        <v>23</v>
      </c>
      <c r="B93" s="5" t="s">
        <v>91</v>
      </c>
      <c r="C93" s="4" t="s">
        <v>7</v>
      </c>
      <c r="D93" s="4">
        <v>1</v>
      </c>
      <c r="E93" s="28"/>
      <c r="F93" s="28"/>
      <c r="G93" s="21">
        <f t="shared" si="13"/>
        <v>0</v>
      </c>
      <c r="H93" s="21">
        <f t="shared" si="14"/>
        <v>0</v>
      </c>
      <c r="I93" s="25">
        <f t="shared" si="15"/>
        <v>0</v>
      </c>
      <c r="J93" s="23">
        <f t="shared" si="16"/>
        <v>0</v>
      </c>
    </row>
    <row r="94" spans="1:10" x14ac:dyDescent="0.2">
      <c r="A94" s="17">
        <v>24</v>
      </c>
      <c r="B94" s="5" t="s">
        <v>92</v>
      </c>
      <c r="C94" s="4" t="s">
        <v>7</v>
      </c>
      <c r="D94" s="4">
        <v>3</v>
      </c>
      <c r="E94" s="28"/>
      <c r="F94" s="28"/>
      <c r="G94" s="21">
        <f t="shared" si="13"/>
        <v>0</v>
      </c>
      <c r="H94" s="21">
        <f t="shared" si="14"/>
        <v>0</v>
      </c>
      <c r="I94" s="25">
        <f t="shared" si="15"/>
        <v>0</v>
      </c>
      <c r="J94" s="23">
        <f t="shared" si="16"/>
        <v>0</v>
      </c>
    </row>
    <row r="95" spans="1:10" x14ac:dyDescent="0.2">
      <c r="A95" s="17">
        <v>25</v>
      </c>
      <c r="B95" s="5" t="s">
        <v>93</v>
      </c>
      <c r="C95" s="4" t="s">
        <v>7</v>
      </c>
      <c r="D95" s="4">
        <v>4</v>
      </c>
      <c r="E95" s="28"/>
      <c r="F95" s="28"/>
      <c r="G95" s="21">
        <f t="shared" si="13"/>
        <v>0</v>
      </c>
      <c r="H95" s="21">
        <f t="shared" si="14"/>
        <v>0</v>
      </c>
      <c r="I95" s="25">
        <f t="shared" si="15"/>
        <v>0</v>
      </c>
      <c r="J95" s="23">
        <f t="shared" si="16"/>
        <v>0</v>
      </c>
    </row>
    <row r="96" spans="1:10" x14ac:dyDescent="0.2">
      <c r="A96" s="17">
        <v>26</v>
      </c>
      <c r="B96" s="5" t="s">
        <v>65</v>
      </c>
      <c r="C96" s="4" t="s">
        <v>7</v>
      </c>
      <c r="D96" s="4">
        <v>16</v>
      </c>
      <c r="E96" s="28"/>
      <c r="F96" s="28"/>
      <c r="G96" s="21">
        <f t="shared" si="13"/>
        <v>0</v>
      </c>
      <c r="H96" s="21">
        <f t="shared" si="14"/>
        <v>0</v>
      </c>
      <c r="I96" s="25">
        <f t="shared" si="15"/>
        <v>0</v>
      </c>
      <c r="J96" s="23">
        <f t="shared" si="16"/>
        <v>0</v>
      </c>
    </row>
    <row r="97" spans="1:10" x14ac:dyDescent="0.2">
      <c r="A97" s="17">
        <v>27</v>
      </c>
      <c r="B97" s="5" t="s">
        <v>66</v>
      </c>
      <c r="C97" s="4" t="s">
        <v>6</v>
      </c>
      <c r="D97" s="4">
        <v>21.970000000000002</v>
      </c>
      <c r="E97" s="28"/>
      <c r="F97" s="28"/>
      <c r="G97" s="21">
        <f t="shared" si="13"/>
        <v>0</v>
      </c>
      <c r="H97" s="21">
        <f t="shared" si="14"/>
        <v>0</v>
      </c>
      <c r="I97" s="25">
        <f t="shared" si="15"/>
        <v>0</v>
      </c>
      <c r="J97" s="23">
        <f t="shared" si="16"/>
        <v>0</v>
      </c>
    </row>
    <row r="98" spans="1:10" x14ac:dyDescent="0.2">
      <c r="A98" s="17">
        <v>28</v>
      </c>
      <c r="B98" s="5" t="s">
        <v>79</v>
      </c>
      <c r="C98" s="4" t="s">
        <v>40</v>
      </c>
      <c r="D98" s="4">
        <v>16</v>
      </c>
      <c r="E98" s="28"/>
      <c r="F98" s="28"/>
      <c r="G98" s="21">
        <f t="shared" si="13"/>
        <v>0</v>
      </c>
      <c r="H98" s="21">
        <f t="shared" si="14"/>
        <v>0</v>
      </c>
      <c r="I98" s="25">
        <f t="shared" si="15"/>
        <v>0</v>
      </c>
      <c r="J98" s="23">
        <f t="shared" si="16"/>
        <v>0</v>
      </c>
    </row>
    <row r="99" spans="1:10" x14ac:dyDescent="0.2">
      <c r="A99" s="17">
        <v>29</v>
      </c>
      <c r="B99" s="5" t="s">
        <v>68</v>
      </c>
      <c r="C99" s="4" t="s">
        <v>8</v>
      </c>
      <c r="D99" s="4">
        <v>16</v>
      </c>
      <c r="E99" s="28"/>
      <c r="F99" s="28"/>
      <c r="G99" s="21">
        <f t="shared" si="13"/>
        <v>0</v>
      </c>
      <c r="H99" s="21">
        <f t="shared" si="14"/>
        <v>0</v>
      </c>
      <c r="I99" s="25">
        <f t="shared" si="15"/>
        <v>0</v>
      </c>
      <c r="J99" s="23">
        <f t="shared" si="16"/>
        <v>0</v>
      </c>
    </row>
    <row r="100" spans="1:10" x14ac:dyDescent="0.2">
      <c r="A100" s="17">
        <v>30</v>
      </c>
      <c r="B100" s="5" t="s">
        <v>59</v>
      </c>
      <c r="C100" s="4" t="s">
        <v>7</v>
      </c>
      <c r="D100" s="4">
        <v>16</v>
      </c>
      <c r="E100" s="28"/>
      <c r="F100" s="28"/>
      <c r="G100" s="21">
        <f t="shared" si="13"/>
        <v>0</v>
      </c>
      <c r="H100" s="21">
        <f t="shared" si="14"/>
        <v>0</v>
      </c>
      <c r="I100" s="25">
        <f t="shared" si="15"/>
        <v>0</v>
      </c>
      <c r="J100" s="23">
        <f t="shared" si="16"/>
        <v>0</v>
      </c>
    </row>
    <row r="101" spans="1:10" x14ac:dyDescent="0.2">
      <c r="A101" s="17">
        <v>31</v>
      </c>
      <c r="B101" s="5" t="s">
        <v>12</v>
      </c>
      <c r="C101" s="4" t="s">
        <v>6</v>
      </c>
      <c r="D101" s="4">
        <v>160</v>
      </c>
      <c r="E101" s="28"/>
      <c r="F101" s="28"/>
      <c r="G101" s="21">
        <f t="shared" si="13"/>
        <v>0</v>
      </c>
      <c r="H101" s="21">
        <f t="shared" si="14"/>
        <v>0</v>
      </c>
      <c r="I101" s="25">
        <f t="shared" si="15"/>
        <v>0</v>
      </c>
      <c r="J101" s="23">
        <f t="shared" si="16"/>
        <v>0</v>
      </c>
    </row>
    <row r="102" spans="1:10" x14ac:dyDescent="0.2">
      <c r="A102" s="17">
        <v>32</v>
      </c>
      <c r="B102" s="5" t="s">
        <v>42</v>
      </c>
      <c r="C102" s="4" t="s">
        <v>7</v>
      </c>
      <c r="D102" s="4">
        <v>8</v>
      </c>
      <c r="E102" s="28"/>
      <c r="F102" s="28"/>
      <c r="G102" s="21">
        <f t="shared" si="13"/>
        <v>0</v>
      </c>
      <c r="H102" s="21">
        <f t="shared" si="14"/>
        <v>0</v>
      </c>
      <c r="I102" s="25">
        <f t="shared" si="15"/>
        <v>0</v>
      </c>
      <c r="J102" s="23">
        <f t="shared" si="16"/>
        <v>0</v>
      </c>
    </row>
    <row r="103" spans="1:10" x14ac:dyDescent="0.2">
      <c r="A103" s="17">
        <v>33</v>
      </c>
      <c r="B103" s="5" t="s">
        <v>39</v>
      </c>
      <c r="C103" s="4" t="s">
        <v>40</v>
      </c>
      <c r="D103" s="4">
        <v>8</v>
      </c>
      <c r="E103" s="28"/>
      <c r="F103" s="28"/>
      <c r="G103" s="21">
        <f t="shared" si="13"/>
        <v>0</v>
      </c>
      <c r="H103" s="21">
        <f t="shared" si="14"/>
        <v>0</v>
      </c>
      <c r="I103" s="25">
        <f t="shared" si="15"/>
        <v>0</v>
      </c>
      <c r="J103" s="23">
        <f t="shared" si="16"/>
        <v>0</v>
      </c>
    </row>
    <row r="104" spans="1:10" x14ac:dyDescent="0.2">
      <c r="A104" s="17">
        <v>34</v>
      </c>
      <c r="B104" s="5" t="s">
        <v>45</v>
      </c>
      <c r="C104" s="4" t="s">
        <v>7</v>
      </c>
      <c r="D104" s="4">
        <v>8</v>
      </c>
      <c r="E104" s="28"/>
      <c r="F104" s="28"/>
      <c r="G104" s="21">
        <f t="shared" si="13"/>
        <v>0</v>
      </c>
      <c r="H104" s="21">
        <f t="shared" si="14"/>
        <v>0</v>
      </c>
      <c r="I104" s="25">
        <f t="shared" si="15"/>
        <v>0</v>
      </c>
      <c r="J104" s="23">
        <f t="shared" si="16"/>
        <v>0</v>
      </c>
    </row>
    <row r="105" spans="1:10" x14ac:dyDescent="0.2">
      <c r="A105" s="17">
        <v>35</v>
      </c>
      <c r="B105" s="5" t="s">
        <v>98</v>
      </c>
      <c r="C105" s="4" t="s">
        <v>7</v>
      </c>
      <c r="D105" s="4">
        <v>24</v>
      </c>
      <c r="E105" s="28"/>
      <c r="F105" s="28"/>
      <c r="G105" s="21">
        <f t="shared" si="13"/>
        <v>0</v>
      </c>
      <c r="H105" s="21">
        <f t="shared" si="14"/>
        <v>0</v>
      </c>
      <c r="I105" s="25">
        <f t="shared" si="15"/>
        <v>0</v>
      </c>
      <c r="J105" s="23">
        <f t="shared" si="16"/>
        <v>0</v>
      </c>
    </row>
    <row r="106" spans="1:10" x14ac:dyDescent="0.2">
      <c r="A106" s="17">
        <v>36</v>
      </c>
      <c r="B106" s="5" t="s">
        <v>97</v>
      </c>
      <c r="C106" s="4" t="s">
        <v>8</v>
      </c>
      <c r="D106" s="4">
        <v>24</v>
      </c>
      <c r="E106" s="28"/>
      <c r="F106" s="28"/>
      <c r="G106" s="21">
        <f t="shared" si="13"/>
        <v>0</v>
      </c>
      <c r="H106" s="21">
        <f t="shared" si="14"/>
        <v>0</v>
      </c>
      <c r="I106" s="25">
        <f t="shared" si="15"/>
        <v>0</v>
      </c>
      <c r="J106" s="23">
        <f t="shared" si="16"/>
        <v>0</v>
      </c>
    </row>
    <row r="107" spans="1:10" x14ac:dyDescent="0.2">
      <c r="A107" s="17">
        <v>37</v>
      </c>
      <c r="B107" s="5" t="s">
        <v>60</v>
      </c>
      <c r="C107" s="4" t="s">
        <v>7</v>
      </c>
      <c r="D107" s="4">
        <v>24</v>
      </c>
      <c r="E107" s="28"/>
      <c r="F107" s="28"/>
      <c r="G107" s="21">
        <f t="shared" si="13"/>
        <v>0</v>
      </c>
      <c r="H107" s="21">
        <f t="shared" si="14"/>
        <v>0</v>
      </c>
      <c r="I107" s="25">
        <f t="shared" si="15"/>
        <v>0</v>
      </c>
      <c r="J107" s="23">
        <f t="shared" si="16"/>
        <v>0</v>
      </c>
    </row>
    <row r="108" spans="1:10" x14ac:dyDescent="0.2">
      <c r="A108" s="17">
        <v>38</v>
      </c>
      <c r="B108" s="5" t="s">
        <v>96</v>
      </c>
      <c r="C108" s="4" t="s">
        <v>14</v>
      </c>
      <c r="D108" s="4">
        <v>192</v>
      </c>
      <c r="E108" s="28"/>
      <c r="F108" s="28"/>
      <c r="G108" s="21">
        <f t="shared" si="13"/>
        <v>0</v>
      </c>
      <c r="H108" s="21">
        <f t="shared" si="14"/>
        <v>0</v>
      </c>
      <c r="I108" s="25">
        <f t="shared" si="15"/>
        <v>0</v>
      </c>
      <c r="J108" s="23">
        <f t="shared" si="16"/>
        <v>0</v>
      </c>
    </row>
    <row r="109" spans="1:10" x14ac:dyDescent="0.2">
      <c r="A109" s="17">
        <v>39</v>
      </c>
      <c r="B109" s="5" t="s">
        <v>11</v>
      </c>
      <c r="C109" s="4" t="s">
        <v>6</v>
      </c>
      <c r="D109" s="4">
        <v>200</v>
      </c>
      <c r="E109" s="28"/>
      <c r="F109" s="28"/>
      <c r="G109" s="21">
        <f t="shared" si="13"/>
        <v>0</v>
      </c>
      <c r="H109" s="21">
        <f t="shared" si="14"/>
        <v>0</v>
      </c>
      <c r="I109" s="25">
        <f t="shared" si="15"/>
        <v>0</v>
      </c>
      <c r="J109" s="23">
        <f t="shared" si="16"/>
        <v>0</v>
      </c>
    </row>
    <row r="110" spans="1:10" ht="25.5" x14ac:dyDescent="0.2">
      <c r="A110" s="17">
        <v>40</v>
      </c>
      <c r="B110" s="5" t="s">
        <v>13</v>
      </c>
      <c r="C110" s="4" t="s">
        <v>7</v>
      </c>
      <c r="D110" s="4">
        <v>56</v>
      </c>
      <c r="E110" s="28"/>
      <c r="F110" s="28"/>
      <c r="G110" s="21">
        <f t="shared" si="13"/>
        <v>0</v>
      </c>
      <c r="H110" s="21">
        <f t="shared" si="14"/>
        <v>0</v>
      </c>
      <c r="I110" s="25">
        <f t="shared" si="15"/>
        <v>0</v>
      </c>
      <c r="J110" s="23">
        <f t="shared" si="16"/>
        <v>0</v>
      </c>
    </row>
    <row r="111" spans="1:10" x14ac:dyDescent="0.2">
      <c r="A111" s="17">
        <v>41</v>
      </c>
      <c r="B111" s="5" t="s">
        <v>62</v>
      </c>
      <c r="C111" s="4" t="s">
        <v>6</v>
      </c>
      <c r="D111" s="4">
        <v>192</v>
      </c>
      <c r="E111" s="28"/>
      <c r="F111" s="28"/>
      <c r="G111" s="21">
        <f t="shared" si="13"/>
        <v>0</v>
      </c>
      <c r="H111" s="21">
        <f t="shared" si="14"/>
        <v>0</v>
      </c>
      <c r="I111" s="25">
        <f t="shared" si="15"/>
        <v>0</v>
      </c>
      <c r="J111" s="23">
        <f t="shared" si="16"/>
        <v>0</v>
      </c>
    </row>
    <row r="112" spans="1:10" x14ac:dyDescent="0.2">
      <c r="A112" s="17">
        <v>42</v>
      </c>
      <c r="B112" s="5" t="s">
        <v>15</v>
      </c>
      <c r="C112" s="4" t="s">
        <v>16</v>
      </c>
      <c r="D112" s="4">
        <v>8</v>
      </c>
      <c r="E112" s="28"/>
      <c r="F112" s="28"/>
      <c r="G112" s="21">
        <f t="shared" si="13"/>
        <v>0</v>
      </c>
      <c r="H112" s="21">
        <f t="shared" si="14"/>
        <v>0</v>
      </c>
      <c r="I112" s="25">
        <f t="shared" si="15"/>
        <v>0</v>
      </c>
      <c r="J112" s="23">
        <f t="shared" si="16"/>
        <v>0</v>
      </c>
    </row>
    <row r="113" spans="1:10" x14ac:dyDescent="0.2">
      <c r="A113" s="17">
        <v>43</v>
      </c>
      <c r="B113" s="5" t="s">
        <v>17</v>
      </c>
      <c r="C113" s="4" t="s">
        <v>16</v>
      </c>
      <c r="D113" s="4">
        <v>16</v>
      </c>
      <c r="E113" s="28"/>
      <c r="F113" s="28"/>
      <c r="G113" s="21">
        <f t="shared" si="13"/>
        <v>0</v>
      </c>
      <c r="H113" s="21">
        <f t="shared" si="14"/>
        <v>0</v>
      </c>
      <c r="I113" s="25">
        <f t="shared" si="15"/>
        <v>0</v>
      </c>
      <c r="J113" s="23">
        <f t="shared" si="16"/>
        <v>0</v>
      </c>
    </row>
    <row r="114" spans="1:10" x14ac:dyDescent="0.2">
      <c r="A114" s="17">
        <v>44</v>
      </c>
      <c r="B114" s="5" t="s">
        <v>104</v>
      </c>
      <c r="C114" s="4" t="s">
        <v>14</v>
      </c>
      <c r="D114" s="4">
        <v>40</v>
      </c>
      <c r="E114" s="28"/>
      <c r="F114" s="28"/>
      <c r="G114" s="21">
        <f t="shared" si="13"/>
        <v>0</v>
      </c>
      <c r="H114" s="21">
        <f t="shared" si="14"/>
        <v>0</v>
      </c>
      <c r="I114" s="25">
        <f t="shared" si="15"/>
        <v>0</v>
      </c>
      <c r="J114" s="23">
        <f t="shared" si="16"/>
        <v>0</v>
      </c>
    </row>
    <row r="115" spans="1:10" x14ac:dyDescent="0.2">
      <c r="A115" s="17">
        <v>45</v>
      </c>
      <c r="B115" s="5" t="s">
        <v>105</v>
      </c>
      <c r="C115" s="4" t="s">
        <v>14</v>
      </c>
      <c r="D115" s="4">
        <v>120</v>
      </c>
      <c r="E115" s="28"/>
      <c r="F115" s="28"/>
      <c r="G115" s="21">
        <f t="shared" si="13"/>
        <v>0</v>
      </c>
      <c r="H115" s="21">
        <f t="shared" si="14"/>
        <v>0</v>
      </c>
      <c r="I115" s="25">
        <f t="shared" si="15"/>
        <v>0</v>
      </c>
      <c r="J115" s="23">
        <f t="shared" si="16"/>
        <v>0</v>
      </c>
    </row>
    <row r="116" spans="1:10" x14ac:dyDescent="0.2">
      <c r="A116" s="17">
        <v>46</v>
      </c>
      <c r="B116" s="36" t="s">
        <v>144</v>
      </c>
      <c r="C116" s="4" t="s">
        <v>14</v>
      </c>
      <c r="D116" s="4">
        <v>160</v>
      </c>
      <c r="E116" s="28"/>
      <c r="F116" s="28"/>
      <c r="G116" s="21">
        <f t="shared" si="13"/>
        <v>0</v>
      </c>
      <c r="H116" s="21">
        <f t="shared" si="14"/>
        <v>0</v>
      </c>
      <c r="I116" s="25">
        <f t="shared" si="15"/>
        <v>0</v>
      </c>
      <c r="J116" s="23">
        <f t="shared" si="16"/>
        <v>0</v>
      </c>
    </row>
    <row r="117" spans="1:10" x14ac:dyDescent="0.2">
      <c r="A117" s="17">
        <v>47</v>
      </c>
      <c r="B117" s="5" t="s">
        <v>94</v>
      </c>
      <c r="C117" s="4" t="s">
        <v>4</v>
      </c>
      <c r="D117" s="4">
        <v>64</v>
      </c>
      <c r="E117" s="28"/>
      <c r="F117" s="28"/>
      <c r="G117" s="21">
        <f t="shared" si="13"/>
        <v>0</v>
      </c>
      <c r="H117" s="21">
        <f t="shared" si="14"/>
        <v>0</v>
      </c>
      <c r="I117" s="25">
        <f t="shared" si="15"/>
        <v>0</v>
      </c>
      <c r="J117" s="23">
        <f t="shared" si="16"/>
        <v>0</v>
      </c>
    </row>
    <row r="118" spans="1:10" x14ac:dyDescent="0.2">
      <c r="A118" s="17">
        <v>48</v>
      </c>
      <c r="B118" s="9" t="s">
        <v>3</v>
      </c>
      <c r="C118" s="10"/>
      <c r="D118" s="4"/>
    </row>
    <row r="119" spans="1:10" x14ac:dyDescent="0.2">
      <c r="A119" s="17">
        <v>49</v>
      </c>
      <c r="B119" s="5" t="s">
        <v>63</v>
      </c>
      <c r="C119" s="4" t="s">
        <v>7</v>
      </c>
      <c r="D119" s="4">
        <v>16</v>
      </c>
      <c r="E119" s="38"/>
      <c r="F119" s="40"/>
      <c r="G119" s="21">
        <f t="shared" ref="G119:G128" si="17">E119</f>
        <v>0</v>
      </c>
      <c r="H119" s="21">
        <f t="shared" ref="H119:H128" si="18">G119*18%</f>
        <v>0</v>
      </c>
      <c r="I119" s="25">
        <f t="shared" ref="I119:I128" si="19">G119+H119</f>
        <v>0</v>
      </c>
      <c r="J119" s="23">
        <f t="shared" ref="J119:J128" si="20">D119*I119</f>
        <v>0</v>
      </c>
    </row>
    <row r="120" spans="1:10" x14ac:dyDescent="0.2">
      <c r="A120" s="17">
        <v>50</v>
      </c>
      <c r="B120" s="5" t="s">
        <v>64</v>
      </c>
      <c r="C120" s="4" t="s">
        <v>7</v>
      </c>
      <c r="D120" s="4">
        <v>16</v>
      </c>
      <c r="E120" s="38"/>
      <c r="F120" s="40"/>
      <c r="G120" s="21">
        <f t="shared" si="17"/>
        <v>0</v>
      </c>
      <c r="H120" s="21">
        <f t="shared" si="18"/>
        <v>0</v>
      </c>
      <c r="I120" s="25">
        <f t="shared" si="19"/>
        <v>0</v>
      </c>
      <c r="J120" s="23">
        <f t="shared" si="20"/>
        <v>0</v>
      </c>
    </row>
    <row r="121" spans="1:10" x14ac:dyDescent="0.2">
      <c r="A121" s="17">
        <v>51</v>
      </c>
      <c r="B121" s="5" t="s">
        <v>20</v>
      </c>
      <c r="C121" s="4" t="s">
        <v>7</v>
      </c>
      <c r="D121" s="4">
        <v>16</v>
      </c>
      <c r="E121" s="38"/>
      <c r="F121" s="40"/>
      <c r="G121" s="21">
        <f t="shared" si="17"/>
        <v>0</v>
      </c>
      <c r="H121" s="21">
        <f t="shared" si="18"/>
        <v>0</v>
      </c>
      <c r="I121" s="25">
        <f t="shared" si="19"/>
        <v>0</v>
      </c>
      <c r="J121" s="23">
        <f t="shared" si="20"/>
        <v>0</v>
      </c>
    </row>
    <row r="122" spans="1:10" x14ac:dyDescent="0.2">
      <c r="A122" s="17">
        <v>52</v>
      </c>
      <c r="B122" s="5" t="s">
        <v>69</v>
      </c>
      <c r="C122" s="4" t="s">
        <v>70</v>
      </c>
      <c r="D122" s="4">
        <v>25.2</v>
      </c>
      <c r="E122" s="38"/>
      <c r="F122" s="40"/>
      <c r="G122" s="21">
        <f t="shared" si="17"/>
        <v>0</v>
      </c>
      <c r="H122" s="21">
        <f t="shared" si="18"/>
        <v>0</v>
      </c>
      <c r="I122" s="25">
        <f t="shared" si="19"/>
        <v>0</v>
      </c>
      <c r="J122" s="23">
        <f t="shared" si="20"/>
        <v>0</v>
      </c>
    </row>
    <row r="123" spans="1:10" x14ac:dyDescent="0.2">
      <c r="A123" s="17">
        <v>53</v>
      </c>
      <c r="B123" s="5" t="s">
        <v>71</v>
      </c>
      <c r="C123" s="4" t="s">
        <v>70</v>
      </c>
      <c r="D123" s="4">
        <v>5.6</v>
      </c>
      <c r="E123" s="38"/>
      <c r="F123" s="40"/>
      <c r="G123" s="21">
        <f t="shared" si="17"/>
        <v>0</v>
      </c>
      <c r="H123" s="21">
        <f t="shared" si="18"/>
        <v>0</v>
      </c>
      <c r="I123" s="25">
        <f t="shared" si="19"/>
        <v>0</v>
      </c>
      <c r="J123" s="23">
        <f t="shared" si="20"/>
        <v>0</v>
      </c>
    </row>
    <row r="124" spans="1:10" x14ac:dyDescent="0.2">
      <c r="A124" s="17">
        <v>54</v>
      </c>
      <c r="B124" s="5" t="s">
        <v>82</v>
      </c>
      <c r="C124" s="4" t="s">
        <v>7</v>
      </c>
      <c r="D124" s="4">
        <v>1120</v>
      </c>
      <c r="E124" s="38"/>
      <c r="F124" s="40"/>
      <c r="G124" s="21">
        <f t="shared" si="17"/>
        <v>0</v>
      </c>
      <c r="H124" s="21">
        <f t="shared" si="18"/>
        <v>0</v>
      </c>
      <c r="I124" s="25">
        <f t="shared" si="19"/>
        <v>0</v>
      </c>
      <c r="J124" s="23">
        <f t="shared" si="20"/>
        <v>0</v>
      </c>
    </row>
    <row r="125" spans="1:10" x14ac:dyDescent="0.2">
      <c r="A125" s="17">
        <v>55</v>
      </c>
      <c r="B125" s="5" t="s">
        <v>81</v>
      </c>
      <c r="C125" s="4" t="s">
        <v>70</v>
      </c>
      <c r="D125" s="4">
        <v>16.8</v>
      </c>
      <c r="E125" s="38"/>
      <c r="F125" s="40"/>
      <c r="G125" s="21">
        <f t="shared" si="17"/>
        <v>0</v>
      </c>
      <c r="H125" s="21">
        <f t="shared" si="18"/>
        <v>0</v>
      </c>
      <c r="I125" s="25">
        <f t="shared" si="19"/>
        <v>0</v>
      </c>
      <c r="J125" s="23">
        <f t="shared" si="20"/>
        <v>0</v>
      </c>
    </row>
    <row r="126" spans="1:10" ht="25.5" x14ac:dyDescent="0.2">
      <c r="A126" s="17">
        <v>56</v>
      </c>
      <c r="B126" s="11" t="s">
        <v>30</v>
      </c>
      <c r="C126" s="4" t="s">
        <v>7</v>
      </c>
      <c r="D126" s="4">
        <v>56</v>
      </c>
      <c r="E126" s="38"/>
      <c r="F126" s="40"/>
      <c r="G126" s="21">
        <f t="shared" si="17"/>
        <v>0</v>
      </c>
      <c r="H126" s="21">
        <f t="shared" si="18"/>
        <v>0</v>
      </c>
      <c r="I126" s="25">
        <f t="shared" si="19"/>
        <v>0</v>
      </c>
      <c r="J126" s="23">
        <f t="shared" si="20"/>
        <v>0</v>
      </c>
    </row>
    <row r="127" spans="1:10" ht="25.5" x14ac:dyDescent="0.2">
      <c r="A127" s="17">
        <v>57</v>
      </c>
      <c r="B127" s="11" t="s">
        <v>72</v>
      </c>
      <c r="C127" s="4" t="s">
        <v>4</v>
      </c>
      <c r="D127" s="4">
        <v>8</v>
      </c>
      <c r="E127" s="38"/>
      <c r="F127" s="40"/>
      <c r="G127" s="21">
        <f t="shared" si="17"/>
        <v>0</v>
      </c>
      <c r="H127" s="21">
        <f t="shared" si="18"/>
        <v>0</v>
      </c>
      <c r="I127" s="25">
        <f t="shared" si="19"/>
        <v>0</v>
      </c>
      <c r="J127" s="23">
        <f t="shared" si="20"/>
        <v>0</v>
      </c>
    </row>
    <row r="128" spans="1:10" x14ac:dyDescent="0.2">
      <c r="A128" s="17">
        <v>58</v>
      </c>
      <c r="B128" s="11" t="s">
        <v>95</v>
      </c>
      <c r="C128" s="4" t="s">
        <v>103</v>
      </c>
      <c r="D128" s="4">
        <v>295.2</v>
      </c>
      <c r="E128" s="38"/>
      <c r="F128" s="40"/>
      <c r="G128" s="21">
        <f t="shared" si="17"/>
        <v>0</v>
      </c>
      <c r="H128" s="21">
        <f t="shared" si="18"/>
        <v>0</v>
      </c>
      <c r="I128" s="25">
        <f t="shared" si="19"/>
        <v>0</v>
      </c>
      <c r="J128" s="23">
        <f t="shared" si="20"/>
        <v>0</v>
      </c>
    </row>
    <row r="129" spans="1:10" ht="14.25" x14ac:dyDescent="0.2">
      <c r="A129" s="46" t="s">
        <v>114</v>
      </c>
      <c r="B129" s="46"/>
      <c r="C129" s="46"/>
      <c r="D129" s="46"/>
      <c r="E129" s="46"/>
      <c r="F129" s="46"/>
      <c r="G129" s="46"/>
      <c r="H129" s="46"/>
      <c r="I129" s="46"/>
      <c r="J129" s="26">
        <f>SUM(J71:J128)</f>
        <v>0</v>
      </c>
    </row>
    <row r="130" spans="1:10" x14ac:dyDescent="0.2">
      <c r="A130" s="41" t="s">
        <v>121</v>
      </c>
      <c r="B130" s="42"/>
      <c r="C130" s="42"/>
      <c r="D130" s="42"/>
      <c r="E130" s="42"/>
      <c r="F130" s="42"/>
      <c r="G130" s="42"/>
      <c r="H130" s="42"/>
      <c r="I130" s="42"/>
      <c r="J130" s="42"/>
    </row>
    <row r="131" spans="1:10" s="3" customFormat="1" ht="33" customHeight="1" x14ac:dyDescent="0.25">
      <c r="A131" s="1" t="s">
        <v>0</v>
      </c>
      <c r="B131" s="14" t="s">
        <v>1</v>
      </c>
      <c r="C131" s="1" t="s">
        <v>2</v>
      </c>
      <c r="D131" s="14" t="s">
        <v>106</v>
      </c>
      <c r="E131" s="43" t="s">
        <v>125</v>
      </c>
      <c r="F131" s="44"/>
      <c r="G131" s="45"/>
      <c r="H131" s="24" t="s">
        <v>110</v>
      </c>
      <c r="I131" s="14" t="s">
        <v>111</v>
      </c>
      <c r="J131" s="14" t="s">
        <v>112</v>
      </c>
    </row>
    <row r="132" spans="1:10" ht="115.5" customHeight="1" x14ac:dyDescent="0.2">
      <c r="A132" s="4">
        <v>1</v>
      </c>
      <c r="B132" s="15" t="s">
        <v>115</v>
      </c>
      <c r="C132" s="16" t="s">
        <v>4</v>
      </c>
      <c r="D132" s="4">
        <v>272</v>
      </c>
      <c r="E132" s="38"/>
      <c r="F132" s="39"/>
      <c r="G132" s="40"/>
      <c r="H132" s="21">
        <f>E132*18%</f>
        <v>0</v>
      </c>
      <c r="I132" s="25">
        <f>E132+H132</f>
        <v>0</v>
      </c>
      <c r="J132" s="23">
        <f t="shared" ref="J132:J135" si="21">D132*I132</f>
        <v>0</v>
      </c>
    </row>
    <row r="133" spans="1:10" ht="114.75" x14ac:dyDescent="0.2">
      <c r="A133" s="4">
        <v>2</v>
      </c>
      <c r="B133" s="15" t="s">
        <v>116</v>
      </c>
      <c r="C133" s="16" t="s">
        <v>4</v>
      </c>
      <c r="D133" s="4">
        <v>510</v>
      </c>
      <c r="E133" s="38"/>
      <c r="F133" s="39"/>
      <c r="G133" s="40"/>
      <c r="H133" s="21">
        <f t="shared" ref="H133" si="22">G133*18%</f>
        <v>0</v>
      </c>
      <c r="I133" s="25">
        <f t="shared" ref="I133" si="23">G133+H133</f>
        <v>0</v>
      </c>
      <c r="J133" s="23">
        <f t="shared" si="21"/>
        <v>0</v>
      </c>
    </row>
    <row r="134" spans="1:10" ht="141" customHeight="1" x14ac:dyDescent="0.2">
      <c r="A134" s="4">
        <v>3</v>
      </c>
      <c r="B134" s="15" t="s">
        <v>117</v>
      </c>
      <c r="C134" s="16" t="s">
        <v>70</v>
      </c>
      <c r="D134" s="4">
        <v>204.49</v>
      </c>
      <c r="E134" s="38"/>
      <c r="F134" s="39"/>
      <c r="G134" s="40"/>
      <c r="H134" s="21">
        <f>E134*18%</f>
        <v>0</v>
      </c>
      <c r="I134" s="25">
        <f>E134+H134</f>
        <v>0</v>
      </c>
      <c r="J134" s="23">
        <f t="shared" si="21"/>
        <v>0</v>
      </c>
    </row>
    <row r="135" spans="1:10" ht="141" customHeight="1" x14ac:dyDescent="0.2">
      <c r="A135" s="4">
        <v>4</v>
      </c>
      <c r="B135" s="15" t="s">
        <v>118</v>
      </c>
      <c r="C135" s="16" t="s">
        <v>70</v>
      </c>
      <c r="D135" s="4">
        <v>61.97</v>
      </c>
      <c r="E135" s="38"/>
      <c r="F135" s="39"/>
      <c r="G135" s="40"/>
      <c r="H135" s="21">
        <f>E135*18%</f>
        <v>0</v>
      </c>
      <c r="I135" s="25">
        <f>E135+H135</f>
        <v>0</v>
      </c>
      <c r="J135" s="23">
        <f t="shared" si="21"/>
        <v>0</v>
      </c>
    </row>
    <row r="136" spans="1:10" ht="14.25" x14ac:dyDescent="0.2">
      <c r="A136" s="46" t="s">
        <v>143</v>
      </c>
      <c r="B136" s="46"/>
      <c r="C136" s="46"/>
      <c r="D136" s="46"/>
      <c r="E136" s="46"/>
      <c r="F136" s="46"/>
      <c r="G136" s="46"/>
      <c r="H136" s="46"/>
      <c r="I136" s="46"/>
      <c r="J136" s="26">
        <f>SUM(J132:J135)</f>
        <v>0</v>
      </c>
    </row>
    <row r="137" spans="1:10" x14ac:dyDescent="0.2">
      <c r="A137" s="41" t="s">
        <v>126</v>
      </c>
      <c r="B137" s="42"/>
      <c r="C137" s="42"/>
      <c r="D137" s="42"/>
      <c r="E137" s="42"/>
      <c r="F137" s="42"/>
      <c r="G137" s="42"/>
      <c r="H137" s="42"/>
      <c r="I137" s="42"/>
      <c r="J137" s="42"/>
    </row>
    <row r="138" spans="1:10" s="3" customFormat="1" ht="33" customHeight="1" x14ac:dyDescent="0.25">
      <c r="A138" s="1" t="s">
        <v>0</v>
      </c>
      <c r="B138" s="14" t="s">
        <v>1</v>
      </c>
      <c r="C138" s="1" t="s">
        <v>2</v>
      </c>
      <c r="D138" s="14" t="s">
        <v>106</v>
      </c>
      <c r="E138" s="43" t="s">
        <v>125</v>
      </c>
      <c r="F138" s="44"/>
      <c r="G138" s="45"/>
      <c r="H138" s="24" t="s">
        <v>110</v>
      </c>
      <c r="I138" s="14" t="s">
        <v>111</v>
      </c>
      <c r="J138" s="14" t="s">
        <v>112</v>
      </c>
    </row>
    <row r="139" spans="1:10" ht="24" x14ac:dyDescent="0.2">
      <c r="A139" s="4">
        <v>1</v>
      </c>
      <c r="B139" s="32" t="s">
        <v>127</v>
      </c>
      <c r="C139" s="34" t="s">
        <v>7</v>
      </c>
      <c r="D139" s="4">
        <v>200</v>
      </c>
      <c r="E139" s="38"/>
      <c r="F139" s="39"/>
      <c r="G139" s="40"/>
      <c r="H139" s="21">
        <f t="shared" ref="H139" si="24">G139*18%</f>
        <v>0</v>
      </c>
      <c r="I139" s="25">
        <f t="shared" ref="I139" si="25">G139+H139</f>
        <v>0</v>
      </c>
      <c r="J139" s="23">
        <f t="shared" ref="J139" si="26">D139*I139</f>
        <v>0</v>
      </c>
    </row>
    <row r="140" spans="1:10" ht="36" x14ac:dyDescent="0.2">
      <c r="A140" s="4">
        <v>2</v>
      </c>
      <c r="B140" s="32" t="s">
        <v>128</v>
      </c>
      <c r="C140" s="34" t="s">
        <v>141</v>
      </c>
      <c r="D140" s="4">
        <v>7000</v>
      </c>
      <c r="E140" s="38"/>
      <c r="F140" s="39"/>
      <c r="G140" s="40"/>
      <c r="H140" s="21">
        <f t="shared" ref="H140:H153" si="27">G140*18%</f>
        <v>0</v>
      </c>
      <c r="I140" s="25">
        <f t="shared" ref="I140:I153" si="28">G140+H140</f>
        <v>0</v>
      </c>
      <c r="J140" s="23">
        <f t="shared" ref="J140:J153" si="29">D140*I140</f>
        <v>0</v>
      </c>
    </row>
    <row r="141" spans="1:10" ht="24" x14ac:dyDescent="0.2">
      <c r="A141" s="4">
        <v>3</v>
      </c>
      <c r="B141" s="37" t="s">
        <v>145</v>
      </c>
      <c r="C141" s="34" t="s">
        <v>7</v>
      </c>
      <c r="D141" s="4">
        <v>200</v>
      </c>
      <c r="E141" s="29"/>
      <c r="F141" s="31"/>
      <c r="G141" s="30"/>
      <c r="H141" s="21">
        <f t="shared" si="27"/>
        <v>0</v>
      </c>
      <c r="I141" s="25">
        <f t="shared" si="28"/>
        <v>0</v>
      </c>
      <c r="J141" s="23">
        <f t="shared" si="29"/>
        <v>0</v>
      </c>
    </row>
    <row r="142" spans="1:10" ht="24" x14ac:dyDescent="0.2">
      <c r="A142" s="4">
        <v>4</v>
      </c>
      <c r="B142" s="32" t="s">
        <v>129</v>
      </c>
      <c r="C142" s="34" t="s">
        <v>7</v>
      </c>
      <c r="D142" s="4">
        <v>200</v>
      </c>
      <c r="E142" s="38"/>
      <c r="F142" s="39"/>
      <c r="G142" s="40"/>
      <c r="H142" s="21">
        <f t="shared" si="27"/>
        <v>0</v>
      </c>
      <c r="I142" s="25">
        <f t="shared" si="28"/>
        <v>0</v>
      </c>
      <c r="J142" s="23">
        <f t="shared" si="29"/>
        <v>0</v>
      </c>
    </row>
    <row r="143" spans="1:10" ht="36" x14ac:dyDescent="0.2">
      <c r="A143" s="4">
        <v>5</v>
      </c>
      <c r="B143" s="32" t="s">
        <v>130</v>
      </c>
      <c r="C143" s="34" t="s">
        <v>141</v>
      </c>
      <c r="D143" s="4">
        <v>1600</v>
      </c>
      <c r="E143" s="38"/>
      <c r="F143" s="39"/>
      <c r="G143" s="40"/>
      <c r="H143" s="21">
        <f t="shared" si="27"/>
        <v>0</v>
      </c>
      <c r="I143" s="25">
        <f t="shared" si="28"/>
        <v>0</v>
      </c>
      <c r="J143" s="23">
        <f t="shared" si="29"/>
        <v>0</v>
      </c>
    </row>
    <row r="144" spans="1:10" ht="36" x14ac:dyDescent="0.2">
      <c r="A144" s="4">
        <v>6</v>
      </c>
      <c r="B144" s="32" t="s">
        <v>131</v>
      </c>
      <c r="C144" s="34" t="s">
        <v>7</v>
      </c>
      <c r="D144" s="4">
        <v>200</v>
      </c>
      <c r="E144" s="38"/>
      <c r="F144" s="39"/>
      <c r="G144" s="40"/>
      <c r="H144" s="21">
        <f t="shared" si="27"/>
        <v>0</v>
      </c>
      <c r="I144" s="25">
        <f t="shared" si="28"/>
        <v>0</v>
      </c>
      <c r="J144" s="23">
        <f t="shared" si="29"/>
        <v>0</v>
      </c>
    </row>
    <row r="145" spans="1:10" x14ac:dyDescent="0.2">
      <c r="A145" s="4">
        <v>7</v>
      </c>
      <c r="B145" s="32" t="s">
        <v>132</v>
      </c>
      <c r="C145" s="34" t="s">
        <v>7</v>
      </c>
      <c r="D145" s="4">
        <v>400</v>
      </c>
      <c r="E145" s="29"/>
      <c r="F145" s="31"/>
      <c r="G145" s="30"/>
      <c r="H145" s="21">
        <f t="shared" si="27"/>
        <v>0</v>
      </c>
      <c r="I145" s="25">
        <f t="shared" si="28"/>
        <v>0</v>
      </c>
      <c r="J145" s="23">
        <f t="shared" si="29"/>
        <v>0</v>
      </c>
    </row>
    <row r="146" spans="1:10" x14ac:dyDescent="0.2">
      <c r="A146" s="4">
        <v>8</v>
      </c>
      <c r="B146" s="32" t="s">
        <v>133</v>
      </c>
      <c r="C146" s="34" t="s">
        <v>7</v>
      </c>
      <c r="D146" s="4">
        <v>200</v>
      </c>
      <c r="E146" s="38"/>
      <c r="F146" s="39"/>
      <c r="G146" s="40"/>
      <c r="H146" s="21">
        <f t="shared" si="27"/>
        <v>0</v>
      </c>
      <c r="I146" s="25">
        <f t="shared" si="28"/>
        <v>0</v>
      </c>
      <c r="J146" s="23">
        <f t="shared" si="29"/>
        <v>0</v>
      </c>
    </row>
    <row r="147" spans="1:10" ht="24" x14ac:dyDescent="0.2">
      <c r="A147" s="4">
        <v>9</v>
      </c>
      <c r="B147" s="32" t="s">
        <v>134</v>
      </c>
      <c r="C147" s="34" t="s">
        <v>7</v>
      </c>
      <c r="D147" s="4">
        <v>200</v>
      </c>
      <c r="E147" s="29"/>
      <c r="F147" s="31"/>
      <c r="G147" s="30"/>
      <c r="H147" s="21">
        <f t="shared" si="27"/>
        <v>0</v>
      </c>
      <c r="I147" s="25">
        <f t="shared" si="28"/>
        <v>0</v>
      </c>
      <c r="J147" s="23">
        <f t="shared" si="29"/>
        <v>0</v>
      </c>
    </row>
    <row r="148" spans="1:10" ht="24" x14ac:dyDescent="0.2">
      <c r="A148" s="4">
        <v>10</v>
      </c>
      <c r="B148" s="32" t="s">
        <v>135</v>
      </c>
      <c r="C148" s="34" t="s">
        <v>7</v>
      </c>
      <c r="D148" s="4">
        <v>200</v>
      </c>
      <c r="E148" s="38"/>
      <c r="F148" s="39"/>
      <c r="G148" s="40"/>
      <c r="H148" s="21">
        <f t="shared" si="27"/>
        <v>0</v>
      </c>
      <c r="I148" s="25">
        <f t="shared" si="28"/>
        <v>0</v>
      </c>
      <c r="J148" s="23">
        <f t="shared" si="29"/>
        <v>0</v>
      </c>
    </row>
    <row r="149" spans="1:10" x14ac:dyDescent="0.2">
      <c r="A149" s="4">
        <v>11</v>
      </c>
      <c r="B149" s="32" t="s">
        <v>136</v>
      </c>
      <c r="C149" s="34" t="s">
        <v>7</v>
      </c>
      <c r="D149" s="4">
        <v>200</v>
      </c>
      <c r="E149" s="38"/>
      <c r="F149" s="39"/>
      <c r="G149" s="40"/>
      <c r="H149" s="21">
        <f t="shared" si="27"/>
        <v>0</v>
      </c>
      <c r="I149" s="25">
        <f t="shared" si="28"/>
        <v>0</v>
      </c>
      <c r="J149" s="23">
        <f t="shared" si="29"/>
        <v>0</v>
      </c>
    </row>
    <row r="150" spans="1:10" ht="24" x14ac:dyDescent="0.2">
      <c r="A150" s="4">
        <v>12</v>
      </c>
      <c r="B150" s="32" t="s">
        <v>137</v>
      </c>
      <c r="C150" s="34" t="s">
        <v>6</v>
      </c>
      <c r="D150" s="4">
        <v>100</v>
      </c>
      <c r="E150" s="38"/>
      <c r="F150" s="39"/>
      <c r="G150" s="40"/>
      <c r="H150" s="21">
        <f t="shared" si="27"/>
        <v>0</v>
      </c>
      <c r="I150" s="25">
        <f t="shared" si="28"/>
        <v>0</v>
      </c>
      <c r="J150" s="23">
        <f t="shared" si="29"/>
        <v>0</v>
      </c>
    </row>
    <row r="151" spans="1:10" x14ac:dyDescent="0.2">
      <c r="A151" s="4">
        <v>13</v>
      </c>
      <c r="B151" s="33" t="s">
        <v>138</v>
      </c>
      <c r="C151" s="34" t="s">
        <v>8</v>
      </c>
      <c r="D151" s="4">
        <v>200</v>
      </c>
      <c r="E151" s="29"/>
      <c r="F151" s="31"/>
      <c r="G151" s="30"/>
      <c r="H151" s="21">
        <f t="shared" si="27"/>
        <v>0</v>
      </c>
      <c r="I151" s="25">
        <f t="shared" si="28"/>
        <v>0</v>
      </c>
      <c r="J151" s="23">
        <f t="shared" si="29"/>
        <v>0</v>
      </c>
    </row>
    <row r="152" spans="1:10" ht="24" x14ac:dyDescent="0.2">
      <c r="A152" s="4">
        <v>14</v>
      </c>
      <c r="B152" s="32" t="s">
        <v>139</v>
      </c>
      <c r="C152" s="34" t="s">
        <v>7</v>
      </c>
      <c r="D152" s="4">
        <v>1200</v>
      </c>
      <c r="E152" s="29"/>
      <c r="F152" s="31"/>
      <c r="G152" s="30"/>
      <c r="H152" s="21">
        <f t="shared" si="27"/>
        <v>0</v>
      </c>
      <c r="I152" s="25">
        <f t="shared" si="28"/>
        <v>0</v>
      </c>
      <c r="J152" s="23">
        <f t="shared" si="29"/>
        <v>0</v>
      </c>
    </row>
    <row r="153" spans="1:10" x14ac:dyDescent="0.2">
      <c r="A153" s="4">
        <v>15</v>
      </c>
      <c r="B153" s="32" t="s">
        <v>140</v>
      </c>
      <c r="C153" s="34" t="s">
        <v>4</v>
      </c>
      <c r="D153" s="4">
        <v>200</v>
      </c>
      <c r="E153" s="38"/>
      <c r="F153" s="39"/>
      <c r="G153" s="40"/>
      <c r="H153" s="21">
        <f t="shared" si="27"/>
        <v>0</v>
      </c>
      <c r="I153" s="25">
        <f t="shared" si="28"/>
        <v>0</v>
      </c>
      <c r="J153" s="23">
        <f t="shared" si="29"/>
        <v>0</v>
      </c>
    </row>
    <row r="154" spans="1:10" ht="14.25" x14ac:dyDescent="0.2">
      <c r="A154" s="46" t="s">
        <v>142</v>
      </c>
      <c r="B154" s="46"/>
      <c r="C154" s="46"/>
      <c r="D154" s="46"/>
      <c r="E154" s="46"/>
      <c r="F154" s="46"/>
      <c r="G154" s="46"/>
      <c r="H154" s="46"/>
      <c r="I154" s="46"/>
      <c r="J154" s="26">
        <f>SUM(J139:J153)</f>
        <v>0</v>
      </c>
    </row>
    <row r="155" spans="1:10" ht="27.75" customHeight="1" x14ac:dyDescent="0.2">
      <c r="A155" s="47" t="s">
        <v>123</v>
      </c>
      <c r="B155" s="47"/>
      <c r="C155" s="47"/>
      <c r="D155" s="47"/>
      <c r="E155" s="47"/>
      <c r="F155" s="47"/>
      <c r="G155" s="47"/>
      <c r="H155" s="47"/>
      <c r="I155" s="47"/>
      <c r="J155" s="35">
        <f>SUM(J154,J136,J129,J68,J40)</f>
        <v>0</v>
      </c>
    </row>
  </sheetData>
  <autoFilter ref="A3:H39" xr:uid="{1B701516-81AB-4896-9545-B32E99345E2F}"/>
  <mergeCells count="47">
    <mergeCell ref="A155:I155"/>
    <mergeCell ref="A1:J1"/>
    <mergeCell ref="A2:J2"/>
    <mergeCell ref="E131:G131"/>
    <mergeCell ref="E132:G132"/>
    <mergeCell ref="E133:G133"/>
    <mergeCell ref="E134:G134"/>
    <mergeCell ref="E135:G135"/>
    <mergeCell ref="A129:I129"/>
    <mergeCell ref="A130:J130"/>
    <mergeCell ref="E124:F124"/>
    <mergeCell ref="E125:F125"/>
    <mergeCell ref="E126:F126"/>
    <mergeCell ref="E127:F127"/>
    <mergeCell ref="E128:F128"/>
    <mergeCell ref="E120:F120"/>
    <mergeCell ref="A154:I154"/>
    <mergeCell ref="E35:F35"/>
    <mergeCell ref="E36:F36"/>
    <mergeCell ref="E37:F37"/>
    <mergeCell ref="E38:F38"/>
    <mergeCell ref="A137:J137"/>
    <mergeCell ref="A136:I136"/>
    <mergeCell ref="E66:F66"/>
    <mergeCell ref="E67:F67"/>
    <mergeCell ref="A68:I68"/>
    <mergeCell ref="A69:J69"/>
    <mergeCell ref="E39:F39"/>
    <mergeCell ref="A40:I40"/>
    <mergeCell ref="A41:J41"/>
    <mergeCell ref="E64:F64"/>
    <mergeCell ref="E65:F65"/>
    <mergeCell ref="E119:F119"/>
    <mergeCell ref="E138:G138"/>
    <mergeCell ref="E121:F121"/>
    <mergeCell ref="E122:F122"/>
    <mergeCell ref="E123:F123"/>
    <mergeCell ref="E148:G148"/>
    <mergeCell ref="E149:G149"/>
    <mergeCell ref="E150:G150"/>
    <mergeCell ref="E153:G153"/>
    <mergeCell ref="E139:G139"/>
    <mergeCell ref="E146:G146"/>
    <mergeCell ref="E140:G140"/>
    <mergeCell ref="E142:G142"/>
    <mergeCell ref="E143:G143"/>
    <mergeCell ref="E144:G144"/>
  </mergeCells>
  <conditionalFormatting sqref="B71:B128">
    <cfRule type="duplicateValues" dxfId="0" priority="1"/>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60FE7A50F03424088009842163B95F4" ma:contentTypeVersion="18" ma:contentTypeDescription="Create a new document." ma:contentTypeScope="" ma:versionID="21ab047ac192c9447fd1e6b686a1e5f9">
  <xsd:schema xmlns:xsd="http://www.w3.org/2001/XMLSchema" xmlns:xs="http://www.w3.org/2001/XMLSchema" xmlns:p="http://schemas.microsoft.com/office/2006/metadata/properties" xmlns:ns3="04295981-53d9-4b8b-962c-3e5e62b80fb3" xmlns:ns4="a3b18433-e27c-4d89-8ade-220a69dd68ef" targetNamespace="http://schemas.microsoft.com/office/2006/metadata/properties" ma:root="true" ma:fieldsID="727cbb5ee057f87e2b9937c5c6ae6361" ns3:_="" ns4:_="">
    <xsd:import namespace="04295981-53d9-4b8b-962c-3e5e62b80fb3"/>
    <xsd:import namespace="a3b18433-e27c-4d89-8ade-220a69dd68e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element ref="ns3:MediaServiceDateTaken" minOccurs="0"/>
                <xsd:element ref="ns3:MediaLengthInSeconds" minOccurs="0"/>
                <xsd:element ref="ns3:_activity" minOccurs="0"/>
                <xsd:element ref="ns3:MediaServiceObjectDetectorVersions" minOccurs="0"/>
                <xsd:element ref="ns3:MediaServiceSystemTags"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295981-53d9-4b8b-962c-3e5e62b80f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b18433-e27c-4d89-8ade-220a69dd68ef"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04295981-53d9-4b8b-962c-3e5e62b80fb3" xsi:nil="true"/>
  </documentManagement>
</p:properties>
</file>

<file path=customXml/itemProps1.xml><?xml version="1.0" encoding="utf-8"?>
<ds:datastoreItem xmlns:ds="http://schemas.openxmlformats.org/officeDocument/2006/customXml" ds:itemID="{6012EB77-38A4-4C15-BCD5-42CDB47C2A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295981-53d9-4b8b-962c-3e5e62b80fb3"/>
    <ds:schemaRef ds:uri="a3b18433-e27c-4d89-8ade-220a69dd68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4498315-ECD4-4CB8-8615-C98AD4AABE49}">
  <ds:schemaRefs>
    <ds:schemaRef ds:uri="http://schemas.microsoft.com/sharepoint/v3/contenttype/forms"/>
  </ds:schemaRefs>
</ds:datastoreItem>
</file>

<file path=customXml/itemProps3.xml><?xml version="1.0" encoding="utf-8"?>
<ds:datastoreItem xmlns:ds="http://schemas.openxmlformats.org/officeDocument/2006/customXml" ds:itemID="{1606D8CD-07BD-4A01-AC1E-228457686947}">
  <ds:schemaRefs>
    <ds:schemaRef ds:uri="http://schemas.microsoft.com/office/infopath/2007/PartnerControls"/>
    <ds:schemaRef ds:uri="http://schemas.microsoft.com/office/2006/documentManagement/types"/>
    <ds:schemaRef ds:uri="http://purl.org/dc/elements/1.1/"/>
    <ds:schemaRef ds:uri="a3b18433-e27c-4d89-8ade-220a69dd68ef"/>
    <ds:schemaRef ds:uri="http://purl.org/dc/terms/"/>
    <ds:schemaRef ds:uri="http://purl.org/dc/dcmitype/"/>
    <ds:schemaRef ds:uri="http://www.w3.org/XML/1998/namespace"/>
    <ds:schemaRef ds:uri="http://schemas.openxmlformats.org/package/2006/metadata/core-properties"/>
    <ds:schemaRef ds:uri="04295981-53d9-4b8b-962c-3e5e62b80fb3"/>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BoQ</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Prasanna Kumar Tripathy</dc:creator>
  <cp:lastModifiedBy>Shubhranshu Shekhar Sahu</cp:lastModifiedBy>
  <dcterms:created xsi:type="dcterms:W3CDTF">2025-05-09T10:07:19Z</dcterms:created>
  <dcterms:modified xsi:type="dcterms:W3CDTF">2025-11-04T04:08:43Z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0x010100160FE7A50F03424088009842163B95F4</vt:lpwstr>
  </property>
</Properties>
</file>